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X:\Jobs\E Customers\EXOR INTERNATIONAL SPA\13304888 - X5 - SAR (CE)\Operations\Line 9 - SAR (WiFi 2.4)\SAR v3.0\Power Measurements\001 Shared with Customer\"/>
    </mc:Choice>
  </mc:AlternateContent>
  <xr:revisionPtr revIDLastSave="0" documentId="13_ncr:1_{802857B3-5537-4D29-9602-02B129F782F1}" xr6:coauthVersionLast="45" xr6:coauthVersionMax="45" xr10:uidLastSave="{00000000-0000-0000-0000-000000000000}"/>
  <bookViews>
    <workbookView xWindow="-120" yWindow="-120" windowWidth="29040" windowHeight="15840" tabRatio="500" activeTab="1" xr2:uid="{00000000-000D-0000-FFFF-FFFF00000000}"/>
  </bookViews>
  <sheets>
    <sheet name="WLAN SISO ANT1 " sheetId="9" r:id="rId1"/>
    <sheet name="WLAN SISO ANT2" sheetId="12" r:id="rId2"/>
    <sheet name="WLAN MIMO" sheetId="11" r:id="rId3"/>
  </sheets>
  <definedNames>
    <definedName name="_xlnm._FilterDatabase" localSheetId="2" hidden="1">'WLAN MIMO'!$A$1:$V$15</definedName>
    <definedName name="_xlnm._FilterDatabase" localSheetId="0" hidden="1">'WLAN SISO ANT1 '!$A$1:$N$95</definedName>
    <definedName name="_xlnm._FilterDatabase" localSheetId="1" hidden="1">'WLAN SISO ANT2'!$A$1:$N$90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13" i="11" l="1"/>
  <c r="X13" i="11"/>
  <c r="Z3" i="11"/>
  <c r="X3" i="11"/>
  <c r="T15" i="11"/>
  <c r="T14" i="11"/>
  <c r="T13" i="11"/>
  <c r="T12" i="11"/>
  <c r="T11" i="11"/>
  <c r="T10" i="11"/>
  <c r="T9" i="11"/>
  <c r="T8" i="11"/>
  <c r="T7" i="11"/>
  <c r="T6" i="11"/>
  <c r="T5" i="11"/>
  <c r="T4" i="11"/>
  <c r="T3" i="11"/>
  <c r="S4" i="11"/>
  <c r="S5" i="11"/>
  <c r="S6" i="11"/>
  <c r="S7" i="11"/>
  <c r="S8" i="11"/>
  <c r="S9" i="11"/>
  <c r="S10" i="11"/>
  <c r="S11" i="11"/>
  <c r="S12" i="11"/>
  <c r="S13" i="11"/>
  <c r="S14" i="11"/>
  <c r="S15" i="11"/>
  <c r="S3" i="11"/>
  <c r="O4" i="12"/>
  <c r="P4" i="12"/>
  <c r="O5" i="12"/>
  <c r="P5" i="12"/>
  <c r="O6" i="12"/>
  <c r="P6" i="12"/>
  <c r="O7" i="12"/>
  <c r="P7" i="12"/>
  <c r="O8" i="12"/>
  <c r="P8" i="12"/>
  <c r="O9" i="12"/>
  <c r="P9" i="12"/>
  <c r="O10" i="12"/>
  <c r="P10" i="12"/>
  <c r="O11" i="12"/>
  <c r="P11" i="12"/>
  <c r="O12" i="12"/>
  <c r="P12" i="12"/>
  <c r="O13" i="12"/>
  <c r="P13" i="12"/>
  <c r="O14" i="12"/>
  <c r="P14" i="12"/>
  <c r="O15" i="12"/>
  <c r="P15" i="12"/>
  <c r="O16" i="12"/>
  <c r="P16" i="12"/>
  <c r="O17" i="12"/>
  <c r="P17" i="12"/>
  <c r="O18" i="12"/>
  <c r="P18" i="12"/>
  <c r="O19" i="12"/>
  <c r="P19" i="12"/>
  <c r="O20" i="12"/>
  <c r="P20" i="12"/>
  <c r="O21" i="12"/>
  <c r="P21" i="12"/>
  <c r="O22" i="12"/>
  <c r="P22" i="12"/>
  <c r="O23" i="12"/>
  <c r="P23" i="12"/>
  <c r="O24" i="12"/>
  <c r="P24" i="12"/>
  <c r="O25" i="12"/>
  <c r="P25" i="12"/>
  <c r="O26" i="12"/>
  <c r="P26" i="12"/>
  <c r="O27" i="12"/>
  <c r="P27" i="12"/>
  <c r="O28" i="12"/>
  <c r="P28" i="12"/>
  <c r="O29" i="12"/>
  <c r="P29" i="12"/>
  <c r="O30" i="12"/>
  <c r="P30" i="12"/>
  <c r="O31" i="12"/>
  <c r="P31" i="12"/>
  <c r="O32" i="12"/>
  <c r="P32" i="12"/>
  <c r="O33" i="12"/>
  <c r="P33" i="12"/>
  <c r="O34" i="12"/>
  <c r="P34" i="12"/>
  <c r="O35" i="12"/>
  <c r="P35" i="12"/>
  <c r="O36" i="12"/>
  <c r="P36" i="12"/>
  <c r="O37" i="12"/>
  <c r="P37" i="12"/>
  <c r="O38" i="12"/>
  <c r="P38" i="12"/>
  <c r="O39" i="12"/>
  <c r="P39" i="12"/>
  <c r="O40" i="12"/>
  <c r="P40" i="12"/>
  <c r="O41" i="12"/>
  <c r="P41" i="12"/>
  <c r="O43" i="12"/>
  <c r="P43" i="12"/>
  <c r="O44" i="12"/>
  <c r="P44" i="12"/>
  <c r="O45" i="12"/>
  <c r="P45" i="12"/>
  <c r="O46" i="12"/>
  <c r="P46" i="12"/>
  <c r="O47" i="12"/>
  <c r="P47" i="12"/>
  <c r="O48" i="12"/>
  <c r="P48" i="12"/>
  <c r="O49" i="12"/>
  <c r="P49" i="12"/>
  <c r="O50" i="12"/>
  <c r="P50" i="12"/>
  <c r="O52" i="12"/>
  <c r="P52" i="12"/>
  <c r="O53" i="12"/>
  <c r="P53" i="12"/>
  <c r="O54" i="12"/>
  <c r="P54" i="12"/>
  <c r="O55" i="12"/>
  <c r="P55" i="12"/>
  <c r="O56" i="12"/>
  <c r="P56" i="12"/>
  <c r="O57" i="12"/>
  <c r="P57" i="12"/>
  <c r="O58" i="12"/>
  <c r="P58" i="12"/>
  <c r="O59" i="12"/>
  <c r="P59" i="12"/>
  <c r="O61" i="12"/>
  <c r="P61" i="12"/>
  <c r="O62" i="12"/>
  <c r="P62" i="12"/>
  <c r="O63" i="12"/>
  <c r="P63" i="12"/>
  <c r="O64" i="12"/>
  <c r="P64" i="12"/>
  <c r="O65" i="12"/>
  <c r="P65" i="12"/>
  <c r="O66" i="12"/>
  <c r="P66" i="12"/>
  <c r="O67" i="12"/>
  <c r="P67" i="12"/>
  <c r="O68" i="12"/>
  <c r="P68" i="12"/>
  <c r="O69" i="12"/>
  <c r="P69" i="12"/>
  <c r="O70" i="12"/>
  <c r="P70" i="12"/>
  <c r="O71" i="12"/>
  <c r="P71" i="12"/>
  <c r="O72" i="12"/>
  <c r="P72" i="12"/>
  <c r="O73" i="12"/>
  <c r="P73" i="12"/>
  <c r="O74" i="12"/>
  <c r="P74" i="12"/>
  <c r="O75" i="12"/>
  <c r="P75" i="12"/>
  <c r="O76" i="12"/>
  <c r="P76" i="12"/>
  <c r="O77" i="12"/>
  <c r="P77" i="12"/>
  <c r="O78" i="12"/>
  <c r="P78" i="12"/>
  <c r="O79" i="12"/>
  <c r="P79" i="12"/>
  <c r="O80" i="12"/>
  <c r="P80" i="12"/>
  <c r="O81" i="12"/>
  <c r="P81" i="12"/>
  <c r="O82" i="12"/>
  <c r="P82" i="12"/>
  <c r="O83" i="12"/>
  <c r="P83" i="12"/>
  <c r="O84" i="12"/>
  <c r="P84" i="12"/>
  <c r="O86" i="12"/>
  <c r="P86" i="12"/>
  <c r="O87" i="12"/>
  <c r="P87" i="12"/>
  <c r="O88" i="12"/>
  <c r="P88" i="12"/>
  <c r="O89" i="12"/>
  <c r="P89" i="12"/>
  <c r="O90" i="12"/>
  <c r="P90" i="12"/>
  <c r="O91" i="12"/>
  <c r="P91" i="12"/>
  <c r="O92" i="12"/>
  <c r="P92" i="12"/>
  <c r="O93" i="12"/>
  <c r="P93" i="12"/>
  <c r="O94" i="12"/>
  <c r="P94" i="12"/>
  <c r="O95" i="12"/>
  <c r="P95" i="12"/>
  <c r="P3" i="12"/>
  <c r="O3" i="12"/>
  <c r="M95" i="12"/>
  <c r="M94" i="12"/>
  <c r="M93" i="12"/>
  <c r="M92" i="12"/>
  <c r="M91" i="12"/>
  <c r="M90" i="12"/>
  <c r="M89" i="12"/>
  <c r="M88" i="12"/>
  <c r="M87" i="12"/>
  <c r="M86" i="12"/>
  <c r="M84" i="12"/>
  <c r="M83" i="12"/>
  <c r="M82" i="12"/>
  <c r="M81" i="12"/>
  <c r="M80" i="12"/>
  <c r="M79" i="12"/>
  <c r="M78" i="12"/>
  <c r="M77" i="12"/>
  <c r="M76" i="12"/>
  <c r="M75" i="12"/>
  <c r="M74" i="12"/>
  <c r="M73" i="12"/>
  <c r="M72" i="12"/>
  <c r="M71" i="12"/>
  <c r="M70" i="12"/>
  <c r="M69" i="12"/>
  <c r="M68" i="12"/>
  <c r="M67" i="12"/>
  <c r="M66" i="12"/>
  <c r="M65" i="12"/>
  <c r="M64" i="12"/>
  <c r="M63" i="12"/>
  <c r="M62" i="12"/>
  <c r="M61" i="12"/>
  <c r="M59" i="12"/>
  <c r="M58" i="12"/>
  <c r="M57" i="12"/>
  <c r="M56" i="12"/>
  <c r="M55" i="12"/>
  <c r="M54" i="12"/>
  <c r="M53" i="12"/>
  <c r="M52" i="12"/>
  <c r="M50" i="12"/>
  <c r="M49" i="12"/>
  <c r="M48" i="12"/>
  <c r="M47" i="12"/>
  <c r="M46" i="12"/>
  <c r="M45" i="12"/>
  <c r="M44" i="12"/>
  <c r="M43" i="12"/>
  <c r="M41" i="12"/>
  <c r="M40" i="12"/>
  <c r="M39" i="12"/>
  <c r="M38" i="12"/>
  <c r="M37" i="12"/>
  <c r="M36" i="12"/>
  <c r="M35" i="12"/>
  <c r="M34" i="12"/>
  <c r="M33" i="12"/>
  <c r="M32" i="12"/>
  <c r="M31" i="12"/>
  <c r="M30" i="12"/>
  <c r="M29" i="12"/>
  <c r="M28" i="12"/>
  <c r="M27" i="12"/>
  <c r="M26" i="12"/>
  <c r="M25" i="12"/>
  <c r="M24" i="12"/>
  <c r="M23" i="12"/>
  <c r="M22" i="12"/>
  <c r="M21" i="12"/>
  <c r="M20" i="12"/>
  <c r="M19" i="12"/>
  <c r="M18" i="12"/>
  <c r="M17" i="12"/>
  <c r="M16" i="12"/>
  <c r="M15" i="12"/>
  <c r="M14" i="12"/>
  <c r="M13" i="12"/>
  <c r="M12" i="12"/>
  <c r="M11" i="12"/>
  <c r="M10" i="12"/>
  <c r="M9" i="12"/>
  <c r="M8" i="12"/>
  <c r="M7" i="12"/>
  <c r="M6" i="12"/>
  <c r="M5" i="12"/>
  <c r="M4" i="12"/>
  <c r="M3" i="12"/>
  <c r="M95" i="9"/>
  <c r="M94" i="9"/>
  <c r="M93" i="9"/>
  <c r="M92" i="9"/>
  <c r="P92" i="9" s="1"/>
  <c r="M91" i="9"/>
  <c r="P91" i="9" s="1"/>
  <c r="M90" i="9"/>
  <c r="P90" i="9" s="1"/>
  <c r="M89" i="9"/>
  <c r="P89" i="9" s="1"/>
  <c r="M88" i="9"/>
  <c r="M87" i="9"/>
  <c r="M86" i="9"/>
  <c r="M84" i="9"/>
  <c r="M83" i="9"/>
  <c r="M82" i="9"/>
  <c r="M81" i="9"/>
  <c r="M80" i="9"/>
  <c r="M79" i="9"/>
  <c r="M78" i="9"/>
  <c r="M77" i="9"/>
  <c r="P77" i="9" s="1"/>
  <c r="M76" i="9"/>
  <c r="P76" i="9" s="1"/>
  <c r="M75" i="9"/>
  <c r="P75" i="9" s="1"/>
  <c r="M74" i="9"/>
  <c r="P74" i="9" s="1"/>
  <c r="M73" i="9"/>
  <c r="P73" i="9" s="1"/>
  <c r="M72" i="9"/>
  <c r="P72" i="9" s="1"/>
  <c r="M71" i="9"/>
  <c r="M70" i="9"/>
  <c r="M69" i="9"/>
  <c r="M68" i="9"/>
  <c r="M67" i="9"/>
  <c r="M66" i="9"/>
  <c r="P66" i="9" s="1"/>
  <c r="M65" i="9"/>
  <c r="P65" i="9" s="1"/>
  <c r="M64" i="9"/>
  <c r="M63" i="9"/>
  <c r="M62" i="9"/>
  <c r="M61" i="9"/>
  <c r="M59" i="9"/>
  <c r="P59" i="9" s="1"/>
  <c r="M58" i="9"/>
  <c r="P58" i="9" s="1"/>
  <c r="M57" i="9"/>
  <c r="P57" i="9" s="1"/>
  <c r="M56" i="9"/>
  <c r="P56" i="9" s="1"/>
  <c r="M55" i="9"/>
  <c r="M54" i="9"/>
  <c r="M53" i="9"/>
  <c r="P53" i="9" s="1"/>
  <c r="M52" i="9"/>
  <c r="P52" i="9" s="1"/>
  <c r="M50" i="9"/>
  <c r="M49" i="9"/>
  <c r="M48" i="9"/>
  <c r="M47" i="9"/>
  <c r="M46" i="9"/>
  <c r="M45" i="9"/>
  <c r="M44" i="9"/>
  <c r="M43" i="9"/>
  <c r="M41" i="9"/>
  <c r="P41" i="9" s="1"/>
  <c r="M40" i="9"/>
  <c r="M39" i="9"/>
  <c r="M38" i="9"/>
  <c r="M37" i="9"/>
  <c r="M36" i="9"/>
  <c r="M35" i="9"/>
  <c r="M34" i="9"/>
  <c r="M33" i="9"/>
  <c r="M32" i="9"/>
  <c r="P32" i="9" s="1"/>
  <c r="M31" i="9"/>
  <c r="P31" i="9" s="1"/>
  <c r="M30" i="9"/>
  <c r="M29" i="9"/>
  <c r="P29" i="9" s="1"/>
  <c r="M28" i="9"/>
  <c r="P28" i="9" s="1"/>
  <c r="M27" i="9"/>
  <c r="P27" i="9" s="1"/>
  <c r="M26" i="9"/>
  <c r="P26" i="9" s="1"/>
  <c r="M25" i="9"/>
  <c r="M24" i="9"/>
  <c r="P24" i="9" s="1"/>
  <c r="M23" i="9"/>
  <c r="M22" i="9"/>
  <c r="P22" i="9" s="1"/>
  <c r="M21" i="9"/>
  <c r="P21" i="9" s="1"/>
  <c r="M20" i="9"/>
  <c r="M19" i="9"/>
  <c r="M18" i="9"/>
  <c r="M17" i="9"/>
  <c r="M16" i="9"/>
  <c r="M15" i="9"/>
  <c r="M14" i="9"/>
  <c r="M13" i="9"/>
  <c r="M12" i="9"/>
  <c r="P12" i="9" s="1"/>
  <c r="M11" i="9"/>
  <c r="P11" i="9" s="1"/>
  <c r="M10" i="9"/>
  <c r="P10" i="9" s="1"/>
  <c r="M9" i="9"/>
  <c r="P9" i="9" s="1"/>
  <c r="M8" i="9"/>
  <c r="P8" i="9" s="1"/>
  <c r="M7" i="9"/>
  <c r="P7" i="9" s="1"/>
  <c r="M6" i="9"/>
  <c r="P6" i="9" s="1"/>
  <c r="M5" i="9"/>
  <c r="M4" i="9"/>
  <c r="M3" i="9"/>
  <c r="P3" i="9" s="1"/>
  <c r="P4" i="9"/>
  <c r="P5" i="9"/>
  <c r="P13" i="9"/>
  <c r="P14" i="9"/>
  <c r="P15" i="9"/>
  <c r="P16" i="9"/>
  <c r="P17" i="9"/>
  <c r="P18" i="9"/>
  <c r="P19" i="9"/>
  <c r="P20" i="9"/>
  <c r="P23" i="9"/>
  <c r="P25" i="9"/>
  <c r="P30" i="9"/>
  <c r="P33" i="9"/>
  <c r="P34" i="9"/>
  <c r="P35" i="9"/>
  <c r="P36" i="9"/>
  <c r="P37" i="9"/>
  <c r="P38" i="9"/>
  <c r="P39" i="9"/>
  <c r="P40" i="9"/>
  <c r="P43" i="9"/>
  <c r="P44" i="9"/>
  <c r="P45" i="9"/>
  <c r="P46" i="9"/>
  <c r="P47" i="9"/>
  <c r="P48" i="9"/>
  <c r="P49" i="9"/>
  <c r="P50" i="9"/>
  <c r="P54" i="9"/>
  <c r="P55" i="9"/>
  <c r="P61" i="9"/>
  <c r="P62" i="9"/>
  <c r="P63" i="9"/>
  <c r="P64" i="9"/>
  <c r="P67" i="9"/>
  <c r="P68" i="9"/>
  <c r="P69" i="9"/>
  <c r="P70" i="9"/>
  <c r="P71" i="9"/>
  <c r="P78" i="9"/>
  <c r="P79" i="9"/>
  <c r="P80" i="9"/>
  <c r="P81" i="9"/>
  <c r="P82" i="9"/>
  <c r="P83" i="9"/>
  <c r="P84" i="9"/>
  <c r="P86" i="9"/>
  <c r="P87" i="9"/>
  <c r="P88" i="9"/>
  <c r="P93" i="9"/>
  <c r="P94" i="9"/>
  <c r="P95" i="9"/>
  <c r="O43" i="9"/>
  <c r="O44" i="9"/>
  <c r="O45" i="9"/>
  <c r="O46" i="9"/>
  <c r="O47" i="9"/>
  <c r="O48" i="9"/>
  <c r="O49" i="9"/>
  <c r="O50" i="9"/>
  <c r="O52" i="9"/>
  <c r="O53" i="9"/>
  <c r="O54" i="9"/>
  <c r="O55" i="9"/>
  <c r="O56" i="9"/>
  <c r="O57" i="9"/>
  <c r="O58" i="9"/>
  <c r="O59" i="9"/>
  <c r="O61" i="9"/>
  <c r="O62" i="9"/>
  <c r="O63" i="9"/>
  <c r="O64" i="9"/>
  <c r="O65" i="9"/>
  <c r="O66" i="9"/>
  <c r="O67" i="9"/>
  <c r="O68" i="9"/>
  <c r="O69" i="9"/>
  <c r="O70" i="9"/>
  <c r="O71" i="9"/>
  <c r="O72" i="9"/>
  <c r="O73" i="9"/>
  <c r="O74" i="9"/>
  <c r="O75" i="9"/>
  <c r="O76" i="9"/>
  <c r="O77" i="9"/>
  <c r="O78" i="9"/>
  <c r="O79" i="9"/>
  <c r="O80" i="9"/>
  <c r="O81" i="9"/>
  <c r="O82" i="9"/>
  <c r="O83" i="9"/>
  <c r="O84" i="9"/>
  <c r="O86" i="9"/>
  <c r="O87" i="9"/>
  <c r="O88" i="9"/>
  <c r="O89" i="9"/>
  <c r="O90" i="9"/>
  <c r="O91" i="9"/>
  <c r="O92" i="9"/>
  <c r="O93" i="9"/>
  <c r="O94" i="9"/>
  <c r="O95" i="9"/>
  <c r="O4" i="9"/>
  <c r="O5" i="9"/>
  <c r="O6" i="9"/>
  <c r="O7" i="9"/>
  <c r="O8" i="9"/>
  <c r="O9" i="9"/>
  <c r="O10" i="9"/>
  <c r="O11" i="9"/>
  <c r="O12" i="9"/>
  <c r="O13" i="9"/>
  <c r="O14" i="9"/>
  <c r="O15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34" i="9"/>
  <c r="O35" i="9"/>
  <c r="O36" i="9"/>
  <c r="O37" i="9"/>
  <c r="O38" i="9"/>
  <c r="O39" i="9"/>
  <c r="O40" i="9"/>
  <c r="O41" i="9"/>
  <c r="O3" i="9"/>
  <c r="P15" i="11" l="1"/>
  <c r="O15" i="11"/>
  <c r="P14" i="11"/>
  <c r="O14" i="11"/>
  <c r="P13" i="11"/>
  <c r="R13" i="11" s="1"/>
  <c r="O13" i="11"/>
  <c r="P12" i="11"/>
  <c r="O12" i="11"/>
  <c r="P11" i="11"/>
  <c r="O11" i="11"/>
  <c r="P10" i="11"/>
  <c r="O10" i="11"/>
  <c r="P9" i="11"/>
  <c r="O9" i="11"/>
  <c r="P8" i="11"/>
  <c r="O8" i="11"/>
  <c r="P7" i="11"/>
  <c r="O7" i="11"/>
  <c r="P6" i="11"/>
  <c r="O6" i="11"/>
  <c r="P5" i="11"/>
  <c r="O5" i="11"/>
  <c r="P4" i="11"/>
  <c r="O4" i="11"/>
  <c r="P3" i="11"/>
  <c r="R3" i="11" s="1"/>
  <c r="O3" i="11"/>
  <c r="R7" i="11" l="1"/>
  <c r="X7" i="11" s="1"/>
  <c r="Z7" i="11"/>
  <c r="R8" i="11"/>
  <c r="X8" i="11" s="1"/>
  <c r="Z8" i="11"/>
  <c r="R4" i="11"/>
  <c r="Z4" i="11"/>
  <c r="X4" i="11"/>
  <c r="R6" i="11"/>
  <c r="X6" i="11"/>
  <c r="Z6" i="11"/>
  <c r="R10" i="11"/>
  <c r="Z10" i="11"/>
  <c r="X10" i="11"/>
  <c r="R14" i="11"/>
  <c r="Z14" i="11"/>
  <c r="X14" i="11"/>
  <c r="R9" i="11"/>
  <c r="X9" i="11" s="1"/>
  <c r="Z9" i="11"/>
  <c r="R11" i="11"/>
  <c r="X11" i="11" s="1"/>
  <c r="Z11" i="11"/>
  <c r="R12" i="11"/>
  <c r="X12" i="11" s="1"/>
  <c r="Z12" i="11"/>
  <c r="R5" i="11"/>
  <c r="X5" i="11" s="1"/>
  <c r="Z5" i="11"/>
  <c r="R15" i="11"/>
  <c r="Z15" i="11"/>
  <c r="X15" i="11"/>
  <c r="Q6" i="11"/>
  <c r="W6" i="11"/>
  <c r="Y6" i="11"/>
  <c r="Q7" i="11"/>
  <c r="W7" i="11" s="1"/>
  <c r="Y7" i="11"/>
  <c r="Q8" i="11"/>
  <c r="W8" i="11"/>
  <c r="Y8" i="11"/>
  <c r="Q9" i="11"/>
  <c r="W9" i="11" s="1"/>
  <c r="Y9" i="11"/>
  <c r="Q10" i="11"/>
  <c r="W10" i="11"/>
  <c r="Y10" i="11"/>
  <c r="Q11" i="11"/>
  <c r="W11" i="11" s="1"/>
  <c r="Y11" i="11"/>
  <c r="Q12" i="11"/>
  <c r="W12" i="11" s="1"/>
  <c r="Y12" i="11"/>
  <c r="Q13" i="11"/>
  <c r="W13" i="11" s="1"/>
  <c r="Y13" i="11"/>
  <c r="Q4" i="11"/>
  <c r="Y4" i="11"/>
  <c r="W4" i="11"/>
  <c r="Q14" i="11"/>
  <c r="W14" i="11" s="1"/>
  <c r="Y14" i="11"/>
  <c r="Q5" i="11"/>
  <c r="Y5" i="11"/>
  <c r="W5" i="11"/>
  <c r="Q15" i="11"/>
  <c r="Y15" i="11"/>
  <c r="W15" i="11"/>
  <c r="Q3" i="11"/>
  <c r="W3" i="11"/>
  <c r="Y3" i="11"/>
  <c r="N47" i="12"/>
  <c r="N48" i="12"/>
  <c r="N49" i="12"/>
  <c r="N50" i="12"/>
  <c r="N56" i="12"/>
  <c r="N57" i="12"/>
  <c r="N58" i="12"/>
  <c r="N59" i="12"/>
  <c r="N73" i="12"/>
  <c r="N74" i="12"/>
  <c r="N75" i="12"/>
  <c r="N76" i="12"/>
  <c r="N77" i="12"/>
  <c r="N78" i="12"/>
  <c r="N79" i="12"/>
  <c r="N80" i="12"/>
  <c r="N81" i="12"/>
  <c r="N82" i="12"/>
  <c r="N83" i="12"/>
  <c r="N84" i="12"/>
  <c r="N91" i="12"/>
  <c r="N92" i="12"/>
  <c r="N93" i="12"/>
  <c r="N94" i="12"/>
  <c r="N95" i="12"/>
  <c r="N52" i="9"/>
  <c r="N53" i="9"/>
  <c r="N54" i="9"/>
  <c r="N55" i="9"/>
  <c r="N47" i="9"/>
  <c r="N48" i="9"/>
  <c r="N49" i="9"/>
  <c r="N50" i="9"/>
  <c r="N4" i="12"/>
  <c r="N5" i="12"/>
  <c r="N6" i="12"/>
  <c r="N7" i="12"/>
  <c r="N8" i="12"/>
  <c r="N9" i="12"/>
  <c r="N10" i="12"/>
  <c r="N11" i="12"/>
  <c r="N12" i="12"/>
  <c r="N13" i="12"/>
  <c r="N14" i="12"/>
  <c r="N15" i="12"/>
  <c r="N16" i="12"/>
  <c r="N17" i="12"/>
  <c r="N18" i="12"/>
  <c r="N19" i="12"/>
  <c r="N20" i="12"/>
  <c r="N21" i="12"/>
  <c r="N22" i="12"/>
  <c r="N23" i="12"/>
  <c r="N24" i="12"/>
  <c r="N25" i="12"/>
  <c r="N26" i="12"/>
  <c r="N27" i="12"/>
  <c r="N28" i="12"/>
  <c r="N29" i="12"/>
  <c r="N30" i="12"/>
  <c r="N31" i="12"/>
  <c r="N32" i="12"/>
  <c r="N33" i="12"/>
  <c r="N34" i="12"/>
  <c r="N35" i="12"/>
  <c r="N36" i="12"/>
  <c r="N37" i="12"/>
  <c r="N38" i="12"/>
  <c r="N39" i="12"/>
  <c r="N40" i="12"/>
  <c r="N41" i="12"/>
  <c r="K3" i="12"/>
  <c r="L3" i="12" s="1"/>
  <c r="N3" i="12"/>
  <c r="K4" i="12"/>
  <c r="L4" i="12" s="1"/>
  <c r="K5" i="12"/>
  <c r="L5" i="12" s="1"/>
  <c r="K6" i="12"/>
  <c r="L6" i="12" s="1"/>
  <c r="K7" i="12"/>
  <c r="L7" i="12" s="1"/>
  <c r="K8" i="12"/>
  <c r="L8" i="12" s="1"/>
  <c r="K9" i="12"/>
  <c r="L9" i="12" s="1"/>
  <c r="K10" i="12"/>
  <c r="L10" i="12" s="1"/>
  <c r="K11" i="12"/>
  <c r="L11" i="12" s="1"/>
  <c r="K12" i="12"/>
  <c r="L12" i="12" s="1"/>
  <c r="K13" i="12"/>
  <c r="L13" i="12" s="1"/>
  <c r="K14" i="12"/>
  <c r="L14" i="12" s="1"/>
  <c r="K15" i="12"/>
  <c r="L15" i="12" s="1"/>
  <c r="K16" i="12"/>
  <c r="L16" i="12" s="1"/>
  <c r="K17" i="12"/>
  <c r="L17" i="12" s="1"/>
  <c r="K18" i="12"/>
  <c r="L18" i="12" s="1"/>
  <c r="K19" i="12"/>
  <c r="L19" i="12" s="1"/>
  <c r="K20" i="12"/>
  <c r="L20" i="12" s="1"/>
  <c r="K21" i="12"/>
  <c r="L21" i="12" s="1"/>
  <c r="K22" i="12"/>
  <c r="L22" i="12" s="1"/>
  <c r="K23" i="12"/>
  <c r="L23" i="12" s="1"/>
  <c r="K24" i="12"/>
  <c r="L24" i="12" s="1"/>
  <c r="K25" i="12"/>
  <c r="L25" i="12" s="1"/>
  <c r="K26" i="12"/>
  <c r="L26" i="12" s="1"/>
  <c r="K27" i="12"/>
  <c r="L27" i="12" s="1"/>
  <c r="K28" i="12"/>
  <c r="L28" i="12" s="1"/>
  <c r="K29" i="12"/>
  <c r="L29" i="12" s="1"/>
  <c r="K30" i="12"/>
  <c r="L30" i="12" s="1"/>
  <c r="K31" i="12"/>
  <c r="L31" i="12" s="1"/>
  <c r="K32" i="12"/>
  <c r="L32" i="12" s="1"/>
  <c r="K33" i="12"/>
  <c r="L33" i="12" s="1"/>
  <c r="K34" i="12"/>
  <c r="L34" i="12" s="1"/>
  <c r="K35" i="12"/>
  <c r="L35" i="12" s="1"/>
  <c r="K36" i="12"/>
  <c r="L36" i="12" s="1"/>
  <c r="K37" i="12"/>
  <c r="L37" i="12" s="1"/>
  <c r="K38" i="12"/>
  <c r="L38" i="12" s="1"/>
  <c r="K39" i="12"/>
  <c r="L39" i="12" s="1"/>
  <c r="K40" i="12"/>
  <c r="L40" i="12" s="1"/>
  <c r="K41" i="12"/>
  <c r="L41" i="12" s="1"/>
  <c r="K43" i="12"/>
  <c r="L43" i="12" s="1"/>
  <c r="N43" i="12"/>
  <c r="K44" i="12"/>
  <c r="L44" i="12" s="1"/>
  <c r="N44" i="12"/>
  <c r="K45" i="12"/>
  <c r="L45" i="12" s="1"/>
  <c r="N45" i="12"/>
  <c r="K46" i="12"/>
  <c r="L46" i="12" s="1"/>
  <c r="N46" i="12"/>
  <c r="K47" i="12"/>
  <c r="L47" i="12" s="1"/>
  <c r="K48" i="12"/>
  <c r="L48" i="12" s="1"/>
  <c r="K49" i="12"/>
  <c r="L49" i="12" s="1"/>
  <c r="K50" i="12"/>
  <c r="L50" i="12" s="1"/>
  <c r="K52" i="12"/>
  <c r="L52" i="12" s="1"/>
  <c r="N52" i="12"/>
  <c r="K53" i="12"/>
  <c r="L53" i="12" s="1"/>
  <c r="N53" i="12"/>
  <c r="K54" i="12"/>
  <c r="L54" i="12" s="1"/>
  <c r="N54" i="12"/>
  <c r="K55" i="12"/>
  <c r="L55" i="12" s="1"/>
  <c r="N55" i="12"/>
  <c r="K56" i="12"/>
  <c r="L56" i="12" s="1"/>
  <c r="K57" i="12"/>
  <c r="L57" i="12" s="1"/>
  <c r="K58" i="12"/>
  <c r="L58" i="12" s="1"/>
  <c r="K59" i="12"/>
  <c r="L59" i="12" s="1"/>
  <c r="K61" i="12"/>
  <c r="L61" i="12" s="1"/>
  <c r="N61" i="12"/>
  <c r="K62" i="12"/>
  <c r="L62" i="12" s="1"/>
  <c r="N62" i="12"/>
  <c r="K63" i="12"/>
  <c r="L63" i="12" s="1"/>
  <c r="N63" i="12"/>
  <c r="K64" i="12"/>
  <c r="L64" i="12" s="1"/>
  <c r="N64" i="12"/>
  <c r="K65" i="12"/>
  <c r="L65" i="12" s="1"/>
  <c r="N65" i="12"/>
  <c r="K66" i="12"/>
  <c r="L66" i="12" s="1"/>
  <c r="N66" i="12"/>
  <c r="K67" i="12"/>
  <c r="L67" i="12" s="1"/>
  <c r="N67" i="12"/>
  <c r="K68" i="12"/>
  <c r="L68" i="12" s="1"/>
  <c r="N68" i="12"/>
  <c r="K69" i="12"/>
  <c r="L69" i="12" s="1"/>
  <c r="N69" i="12"/>
  <c r="K70" i="12"/>
  <c r="L70" i="12" s="1"/>
  <c r="N70" i="12"/>
  <c r="K71" i="12"/>
  <c r="L71" i="12" s="1"/>
  <c r="N71" i="12"/>
  <c r="K72" i="12"/>
  <c r="L72" i="12" s="1"/>
  <c r="N72" i="12"/>
  <c r="K73" i="12"/>
  <c r="L73" i="12" s="1"/>
  <c r="K74" i="12"/>
  <c r="L74" i="12" s="1"/>
  <c r="K75" i="12"/>
  <c r="L75" i="12" s="1"/>
  <c r="K76" i="12"/>
  <c r="L76" i="12" s="1"/>
  <c r="K77" i="12"/>
  <c r="L77" i="12" s="1"/>
  <c r="K78" i="12"/>
  <c r="L78" i="12" s="1"/>
  <c r="K79" i="12"/>
  <c r="L79" i="12" s="1"/>
  <c r="K80" i="12"/>
  <c r="L80" i="12" s="1"/>
  <c r="K81" i="12"/>
  <c r="L81" i="12" s="1"/>
  <c r="K82" i="12"/>
  <c r="L82" i="12" s="1"/>
  <c r="K83" i="12"/>
  <c r="L83" i="12" s="1"/>
  <c r="K84" i="12"/>
  <c r="L84" i="12" s="1"/>
  <c r="K86" i="12"/>
  <c r="L86" i="12" s="1"/>
  <c r="N86" i="12"/>
  <c r="K87" i="12"/>
  <c r="L87" i="12" s="1"/>
  <c r="N87" i="12"/>
  <c r="K88" i="12"/>
  <c r="L88" i="12" s="1"/>
  <c r="N88" i="12"/>
  <c r="K89" i="12"/>
  <c r="L89" i="12" s="1"/>
  <c r="N89" i="12"/>
  <c r="K90" i="12"/>
  <c r="L90" i="12" s="1"/>
  <c r="N90" i="12"/>
  <c r="K91" i="12"/>
  <c r="L91" i="12" s="1"/>
  <c r="K92" i="12"/>
  <c r="L92" i="12" s="1"/>
  <c r="K93" i="12"/>
  <c r="L93" i="12" s="1"/>
  <c r="K94" i="12"/>
  <c r="L94" i="12" s="1"/>
  <c r="K95" i="12"/>
  <c r="L95" i="12" s="1"/>
  <c r="K33" i="9"/>
  <c r="L33" i="9" s="1"/>
  <c r="K95" i="9"/>
  <c r="L95" i="9" s="1"/>
  <c r="K94" i="9"/>
  <c r="L94" i="9" s="1"/>
  <c r="K93" i="9"/>
  <c r="L93" i="9" s="1"/>
  <c r="K92" i="9"/>
  <c r="L92" i="9" s="1"/>
  <c r="K91" i="9"/>
  <c r="L91" i="9" s="1"/>
  <c r="K90" i="9"/>
  <c r="L90" i="9" s="1"/>
  <c r="K89" i="9"/>
  <c r="L89" i="9" s="1"/>
  <c r="K88" i="9"/>
  <c r="L88" i="9" s="1"/>
  <c r="K87" i="9"/>
  <c r="L87" i="9" s="1"/>
  <c r="K86" i="9"/>
  <c r="L86" i="9" s="1"/>
  <c r="K84" i="9"/>
  <c r="L84" i="9" s="1"/>
  <c r="K83" i="9"/>
  <c r="L83" i="9" s="1"/>
  <c r="K82" i="9"/>
  <c r="L82" i="9" s="1"/>
  <c r="K81" i="9"/>
  <c r="L81" i="9" s="1"/>
  <c r="K80" i="9"/>
  <c r="L80" i="9" s="1"/>
  <c r="K79" i="9"/>
  <c r="L79" i="9" s="1"/>
  <c r="K78" i="9"/>
  <c r="L78" i="9" s="1"/>
  <c r="K77" i="9"/>
  <c r="L77" i="9" s="1"/>
  <c r="K76" i="9"/>
  <c r="L76" i="9" s="1"/>
  <c r="K75" i="9"/>
  <c r="L75" i="9" s="1"/>
  <c r="K74" i="9"/>
  <c r="L74" i="9" s="1"/>
  <c r="K73" i="9"/>
  <c r="L73" i="9" s="1"/>
  <c r="K72" i="9"/>
  <c r="L72" i="9" s="1"/>
  <c r="K71" i="9"/>
  <c r="L71" i="9" s="1"/>
  <c r="K70" i="9"/>
  <c r="L70" i="9" s="1"/>
  <c r="K69" i="9"/>
  <c r="L69" i="9" s="1"/>
  <c r="K68" i="9"/>
  <c r="L68" i="9" s="1"/>
  <c r="K67" i="9"/>
  <c r="L67" i="9" s="1"/>
  <c r="K66" i="9"/>
  <c r="L66" i="9" s="1"/>
  <c r="K65" i="9"/>
  <c r="L65" i="9" s="1"/>
  <c r="K64" i="9"/>
  <c r="L64" i="9" s="1"/>
  <c r="K63" i="9"/>
  <c r="L63" i="9" s="1"/>
  <c r="K62" i="9"/>
  <c r="L62" i="9" s="1"/>
  <c r="K61" i="9"/>
  <c r="L61" i="9" s="1"/>
  <c r="K59" i="9"/>
  <c r="L59" i="9" s="1"/>
  <c r="K58" i="9"/>
  <c r="L58" i="9" s="1"/>
  <c r="K57" i="9"/>
  <c r="L57" i="9" s="1"/>
  <c r="K56" i="9"/>
  <c r="L56" i="9" s="1"/>
  <c r="K55" i="9"/>
  <c r="L55" i="9" s="1"/>
  <c r="K54" i="9"/>
  <c r="L54" i="9" s="1"/>
  <c r="K53" i="9"/>
  <c r="L53" i="9" s="1"/>
  <c r="K52" i="9"/>
  <c r="L52" i="9" s="1"/>
  <c r="K50" i="9"/>
  <c r="L50" i="9" s="1"/>
  <c r="K49" i="9"/>
  <c r="L49" i="9" s="1"/>
  <c r="K48" i="9"/>
  <c r="L48" i="9" s="1"/>
  <c r="K47" i="9"/>
  <c r="L47" i="9" s="1"/>
  <c r="K46" i="9"/>
  <c r="L46" i="9" s="1"/>
  <c r="K45" i="9"/>
  <c r="L45" i="9" s="1"/>
  <c r="K44" i="9"/>
  <c r="L44" i="9" s="1"/>
  <c r="K43" i="9"/>
  <c r="L43" i="9" s="1"/>
  <c r="K41" i="9"/>
  <c r="L41" i="9" s="1"/>
  <c r="K40" i="9"/>
  <c r="L40" i="9" s="1"/>
  <c r="K39" i="9"/>
  <c r="L39" i="9" s="1"/>
  <c r="K38" i="9"/>
  <c r="L38" i="9" s="1"/>
  <c r="K37" i="9"/>
  <c r="L37" i="9" s="1"/>
  <c r="K36" i="9"/>
  <c r="L36" i="9" s="1"/>
  <c r="K35" i="9"/>
  <c r="L35" i="9" s="1"/>
  <c r="K34" i="9"/>
  <c r="L34" i="9" s="1"/>
  <c r="K32" i="9"/>
  <c r="L32" i="9" s="1"/>
  <c r="K31" i="9"/>
  <c r="L31" i="9" s="1"/>
  <c r="K30" i="9"/>
  <c r="L30" i="9" s="1"/>
  <c r="K29" i="9"/>
  <c r="L29" i="9" s="1"/>
  <c r="K28" i="9"/>
  <c r="L28" i="9" s="1"/>
  <c r="K27" i="9"/>
  <c r="L27" i="9" s="1"/>
  <c r="K26" i="9"/>
  <c r="L26" i="9" s="1"/>
  <c r="K25" i="9"/>
  <c r="L25" i="9" s="1"/>
  <c r="K24" i="9"/>
  <c r="L24" i="9" s="1"/>
  <c r="K23" i="9"/>
  <c r="L23" i="9" s="1"/>
  <c r="K22" i="9"/>
  <c r="L22" i="9" s="1"/>
  <c r="K21" i="9"/>
  <c r="L21" i="9" s="1"/>
  <c r="K20" i="9"/>
  <c r="L20" i="9" s="1"/>
  <c r="K19" i="9"/>
  <c r="L19" i="9" s="1"/>
  <c r="K18" i="9"/>
  <c r="L18" i="9" s="1"/>
  <c r="K17" i="9"/>
  <c r="L17" i="9" s="1"/>
  <c r="K16" i="9"/>
  <c r="L16" i="9" s="1"/>
  <c r="K15" i="9"/>
  <c r="L15" i="9" s="1"/>
  <c r="K14" i="9"/>
  <c r="L14" i="9" s="1"/>
  <c r="K13" i="9"/>
  <c r="L13" i="9" s="1"/>
  <c r="K12" i="9"/>
  <c r="L12" i="9" s="1"/>
  <c r="K11" i="9"/>
  <c r="L11" i="9" s="1"/>
  <c r="K10" i="9"/>
  <c r="L10" i="9" s="1"/>
  <c r="K9" i="9"/>
  <c r="L9" i="9" s="1"/>
  <c r="K8" i="9"/>
  <c r="L8" i="9" s="1"/>
  <c r="K7" i="9"/>
  <c r="L7" i="9" s="1"/>
  <c r="K6" i="9"/>
  <c r="L6" i="9" s="1"/>
  <c r="K5" i="9"/>
  <c r="L5" i="9" s="1"/>
  <c r="K4" i="9"/>
  <c r="L4" i="9" s="1"/>
  <c r="K3" i="9"/>
  <c r="L3" i="9" s="1"/>
  <c r="L14" i="11" l="1"/>
  <c r="V14" i="11" s="1"/>
  <c r="K14" i="11"/>
  <c r="U14" i="11" s="1"/>
  <c r="L11" i="11"/>
  <c r="V11" i="11" s="1"/>
  <c r="K11" i="11"/>
  <c r="U11" i="11" s="1"/>
  <c r="L10" i="11"/>
  <c r="V10" i="11" s="1"/>
  <c r="K10" i="11"/>
  <c r="U10" i="11" s="1"/>
  <c r="L7" i="11"/>
  <c r="V7" i="11" s="1"/>
  <c r="K7" i="11"/>
  <c r="U7" i="11" s="1"/>
  <c r="L6" i="11"/>
  <c r="V6" i="11" s="1"/>
  <c r="K6" i="11"/>
  <c r="U6" i="11" s="1"/>
  <c r="L5" i="11"/>
  <c r="V5" i="11" s="1"/>
  <c r="K5" i="11"/>
  <c r="U5" i="11" s="1"/>
  <c r="N3" i="9"/>
  <c r="N4" i="9"/>
  <c r="N5" i="9"/>
  <c r="N6" i="9"/>
  <c r="N7" i="9"/>
  <c r="N8" i="9"/>
  <c r="N9" i="9"/>
  <c r="N10" i="9"/>
  <c r="N11" i="9"/>
  <c r="N12" i="9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N26" i="9"/>
  <c r="N27" i="9"/>
  <c r="N28" i="9"/>
  <c r="N30" i="9"/>
  <c r="N31" i="9"/>
  <c r="N32" i="9"/>
  <c r="N33" i="9"/>
  <c r="N34" i="9"/>
  <c r="N35" i="9"/>
  <c r="N36" i="9"/>
  <c r="N37" i="9"/>
  <c r="N38" i="9"/>
  <c r="N39" i="9"/>
  <c r="N40" i="9"/>
  <c r="N41" i="9"/>
  <c r="N29" i="9" l="1"/>
  <c r="N56" i="9" l="1"/>
  <c r="N57" i="9"/>
  <c r="N58" i="9"/>
  <c r="N86" i="9"/>
  <c r="N87" i="9"/>
  <c r="N88" i="9"/>
  <c r="N89" i="9"/>
  <c r="N90" i="9"/>
  <c r="N91" i="9"/>
  <c r="N92" i="9"/>
  <c r="N93" i="9"/>
  <c r="N94" i="9"/>
  <c r="N61" i="9"/>
  <c r="N62" i="9"/>
  <c r="N63" i="9"/>
  <c r="N64" i="9"/>
  <c r="N65" i="9"/>
  <c r="N66" i="9"/>
  <c r="N67" i="9"/>
  <c r="N68" i="9"/>
  <c r="N69" i="9"/>
  <c r="N70" i="9"/>
  <c r="N71" i="9"/>
  <c r="N72" i="9"/>
  <c r="N73" i="9"/>
  <c r="N74" i="9"/>
  <c r="N75" i="9"/>
  <c r="N76" i="9"/>
  <c r="N77" i="9"/>
  <c r="N78" i="9"/>
  <c r="N79" i="9"/>
  <c r="N80" i="9"/>
  <c r="N81" i="9"/>
  <c r="N82" i="9"/>
  <c r="N83" i="9"/>
  <c r="N43" i="9"/>
  <c r="N44" i="9"/>
  <c r="N45" i="9"/>
  <c r="N46" i="9"/>
  <c r="L12" i="11" l="1"/>
  <c r="V12" i="11" s="1"/>
  <c r="K12" i="11"/>
  <c r="U12" i="11" s="1"/>
  <c r="K4" i="11" l="1"/>
  <c r="U4" i="11" s="1"/>
  <c r="L4" i="11"/>
  <c r="V4" i="11" s="1"/>
  <c r="K8" i="11"/>
  <c r="U8" i="11" s="1"/>
  <c r="L8" i="11"/>
  <c r="V8" i="11" s="1"/>
  <c r="K9" i="11"/>
  <c r="U9" i="11" s="1"/>
  <c r="L9" i="11"/>
  <c r="V9" i="11" s="1"/>
  <c r="K13" i="11"/>
  <c r="U13" i="11" s="1"/>
  <c r="L13" i="11"/>
  <c r="V13" i="11" s="1"/>
  <c r="K15" i="11"/>
  <c r="U15" i="11" s="1"/>
  <c r="L15" i="11"/>
  <c r="V15" i="11" s="1"/>
  <c r="L3" i="11"/>
  <c r="K3" i="11"/>
  <c r="N84" i="9" l="1"/>
  <c r="N95" i="9"/>
  <c r="N59" i="9"/>
  <c r="V3" i="11"/>
  <c r="U3" i="11"/>
</calcChain>
</file>

<file path=xl/sharedStrings.xml><?xml version="1.0" encoding="utf-8"?>
<sst xmlns="http://schemas.openxmlformats.org/spreadsheetml/2006/main" count="893" uniqueCount="52">
  <si>
    <t>UL Cable Loss (dB)</t>
  </si>
  <si>
    <t>Technology</t>
  </si>
  <si>
    <t>Channel</t>
  </si>
  <si>
    <t>Rate            Mbps</t>
  </si>
  <si>
    <t>Config</t>
  </si>
  <si>
    <t>Frequency MHz</t>
  </si>
  <si>
    <t>SISO</t>
  </si>
  <si>
    <t>802.11g</t>
  </si>
  <si>
    <t>Subband</t>
  </si>
  <si>
    <t>-</t>
  </si>
  <si>
    <t>U-NII-1</t>
  </si>
  <si>
    <t>U-NII-2A</t>
  </si>
  <si>
    <t>U-NII-2C</t>
  </si>
  <si>
    <t>U-NII-3</t>
  </si>
  <si>
    <t>802.11a</t>
  </si>
  <si>
    <t>802.11b</t>
  </si>
  <si>
    <t>U-NII-2A (Sub Band 2)     -     SISO</t>
  </si>
  <si>
    <t>U-NII-1 (Sub Band 1)     -     SISO</t>
  </si>
  <si>
    <t>U-NII-2C (Sub Band 3)     -     SISO</t>
  </si>
  <si>
    <t>U-NII-3 (Sub Band 4)     -     SISO</t>
  </si>
  <si>
    <t>802.11n HT20</t>
  </si>
  <si>
    <t>Configuration</t>
  </si>
  <si>
    <t xml:space="preserve">Cable Loss ANT_1 </t>
  </si>
  <si>
    <t xml:space="preserve"> Result ANT_1</t>
  </si>
  <si>
    <t>Raw ANT_1</t>
  </si>
  <si>
    <t>DSSS</t>
  </si>
  <si>
    <t>OFDM</t>
  </si>
  <si>
    <t>Wi-Fi 2.4 GHz    -    SISO</t>
  </si>
  <si>
    <t>MCS12</t>
  </si>
  <si>
    <t>Raw ANT_2</t>
  </si>
  <si>
    <t xml:space="preserve">Cable Loss ANT_2 </t>
  </si>
  <si>
    <t xml:space="preserve"> Result ANT_2</t>
  </si>
  <si>
    <t>MCS0</t>
  </si>
  <si>
    <t>BPSK</t>
  </si>
  <si>
    <t>Upper Limit</t>
  </si>
  <si>
    <t>Max. Rated Power</t>
  </si>
  <si>
    <t>FCC Lower Limit</t>
  </si>
  <si>
    <t>ANT1</t>
  </si>
  <si>
    <t>ANT2</t>
  </si>
  <si>
    <t>Raw</t>
  </si>
  <si>
    <t>Cable Loss</t>
  </si>
  <si>
    <t>Total Loss</t>
  </si>
  <si>
    <t xml:space="preserve"> Result</t>
  </si>
  <si>
    <t>Rate Mbps</t>
  </si>
  <si>
    <t>CE Lower Limit</t>
  </si>
  <si>
    <t>FCC Check</t>
  </si>
  <si>
    <t>CE Check</t>
  </si>
  <si>
    <t>Upper Limit
(Column J+0.5)</t>
  </si>
  <si>
    <t>FCC Lower Limit
(Column K-2)</t>
  </si>
  <si>
    <t>CE Lower Limit 
(Column J-3)</t>
  </si>
  <si>
    <t>Provisional Maximum rated value of 9.25 dB is obtained from splitting the value from the data sheet (18.5) between both antennas</t>
  </si>
  <si>
    <r>
      <t xml:space="preserve">Max. Rated Power
</t>
    </r>
    <r>
      <rPr>
        <b/>
        <sz val="11"/>
        <color theme="5" tint="-0.249977111117893"/>
        <rFont val="Calibri"/>
        <family val="2"/>
        <scheme val="minor"/>
      </rPr>
      <t>(Obtained from PerChanPwrLimitArr11ABG)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</si>
</sst>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;[Red]\-#,##0.00\ [$€-1]"/>
  </numFmts>
  <fonts count="1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color theme="5" tint="-0.249977111117893"/>
      <name val="Calibri"/>
      <family val="2"/>
      <scheme val="minor"/>
    </font>
    <font>
      <b/>
      <sz val="16"/>
      <color theme="3" tint="-0.249977111117893"/>
      <name val="Calibri"/>
      <family val="2"/>
      <scheme val="minor"/>
    </font>
    <font>
      <sz val="12"/>
      <color theme="3" tint="-0.249977111117893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5" tint="-0.249977111117893"/>
      <name val="Calibri"/>
      <family val="2"/>
      <scheme val="minor"/>
    </font>
    <font>
      <b/>
      <sz val="12"/>
      <color theme="3" tint="-0.249977111117893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80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" fillId="0" borderId="0"/>
    <xf numFmtId="0" fontId="2" fillId="0" borderId="0"/>
    <xf numFmtId="164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1" fillId="0" borderId="0"/>
    <xf numFmtId="164" fontId="1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56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13" fillId="3" borderId="2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49" fontId="10" fillId="3" borderId="2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2" fontId="9" fillId="6" borderId="1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/>
    </xf>
    <xf numFmtId="2" fontId="9" fillId="9" borderId="1" xfId="0" applyNumberFormat="1" applyFont="1" applyFill="1" applyBorder="1" applyAlignment="1">
      <alignment horizontal="center" vertical="center"/>
    </xf>
    <xf numFmtId="49" fontId="13" fillId="10" borderId="2" xfId="0" applyNumberFormat="1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/>
    </xf>
    <xf numFmtId="2" fontId="9" fillId="10" borderId="1" xfId="0" applyNumberFormat="1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2" fontId="9" fillId="8" borderId="1" xfId="0" applyNumberFormat="1" applyFont="1" applyFill="1" applyBorder="1" applyAlignment="1">
      <alignment horizontal="center" vertical="center"/>
    </xf>
    <xf numFmtId="0" fontId="12" fillId="8" borderId="1" xfId="0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/>
    </xf>
    <xf numFmtId="2" fontId="15" fillId="2" borderId="1" xfId="0" applyNumberFormat="1" applyFont="1" applyFill="1" applyBorder="1" applyAlignment="1">
      <alignment horizontal="center" vertical="center"/>
    </xf>
    <xf numFmtId="2" fontId="14" fillId="2" borderId="1" xfId="0" applyNumberFormat="1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/>
    </xf>
    <xf numFmtId="2" fontId="9" fillId="11" borderId="1" xfId="0" applyNumberFormat="1" applyFont="1" applyFill="1" applyBorder="1" applyAlignment="1">
      <alignment horizontal="center" vertical="center"/>
    </xf>
    <xf numFmtId="2" fontId="17" fillId="11" borderId="1" xfId="0" applyNumberFormat="1" applyFont="1" applyFill="1" applyBorder="1" applyAlignment="1">
      <alignment horizontal="center" vertical="center"/>
    </xf>
    <xf numFmtId="2" fontId="16" fillId="7" borderId="3" xfId="0" applyNumberFormat="1" applyFont="1" applyFill="1" applyBorder="1" applyAlignment="1">
      <alignment horizontal="center" vertical="center"/>
    </xf>
    <xf numFmtId="2" fontId="16" fillId="8" borderId="3" xfId="0" applyNumberFormat="1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2" fontId="16" fillId="7" borderId="4" xfId="0" applyNumberFormat="1" applyFont="1" applyFill="1" applyBorder="1" applyAlignment="1">
      <alignment horizontal="center" vertical="center"/>
    </xf>
    <xf numFmtId="2" fontId="16" fillId="7" borderId="5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13" fillId="4" borderId="1" xfId="0" applyNumberFormat="1" applyFont="1" applyFill="1" applyBorder="1" applyAlignment="1">
      <alignment horizontal="center" vertical="center" wrapText="1"/>
    </xf>
    <xf numFmtId="49" fontId="15" fillId="4" borderId="1" xfId="0" applyNumberFormat="1" applyFont="1" applyFill="1" applyBorder="1" applyAlignment="1">
      <alignment horizontal="center" vertical="center" wrapText="1"/>
    </xf>
    <xf numFmtId="2" fontId="16" fillId="7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49" fontId="15" fillId="10" borderId="2" xfId="0" applyNumberFormat="1" applyFont="1" applyFill="1" applyBorder="1" applyAlignment="1">
      <alignment horizontal="center" vertical="center" wrapText="1"/>
    </xf>
    <xf numFmtId="2" fontId="9" fillId="9" borderId="4" xfId="0" applyNumberFormat="1" applyFont="1" applyFill="1" applyBorder="1" applyAlignment="1">
      <alignment horizontal="center" vertical="center"/>
    </xf>
    <xf numFmtId="2" fontId="9" fillId="10" borderId="4" xfId="0" applyNumberFormat="1" applyFont="1" applyFill="1" applyBorder="1" applyAlignment="1">
      <alignment horizontal="center" vertical="center"/>
    </xf>
    <xf numFmtId="2" fontId="9" fillId="8" borderId="4" xfId="0" applyNumberFormat="1" applyFont="1" applyFill="1" applyBorder="1" applyAlignment="1">
      <alignment horizontal="center" vertical="center"/>
    </xf>
    <xf numFmtId="2" fontId="16" fillId="8" borderId="5" xfId="0" applyNumberFormat="1" applyFont="1" applyFill="1" applyBorder="1" applyAlignment="1">
      <alignment horizontal="center" vertical="center"/>
    </xf>
  </cellXfs>
  <cellStyles count="38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Normal" xfId="0" builtinId="0"/>
    <cellStyle name="Normal 11" xfId="201" xr:uid="{00000000-0005-0000-0000-000071010000}"/>
    <cellStyle name="Normal 2" xfId="247" xr:uid="{00000000-0005-0000-0000-000072010000}"/>
    <cellStyle name="Normal 2 2" xfId="248" xr:uid="{00000000-0005-0000-0000-000073010000}"/>
    <cellStyle name="Normal 2 2 2" xfId="255" xr:uid="{00000000-0005-0000-0000-000074010000}"/>
    <cellStyle name="Normal 2 3" xfId="249" xr:uid="{00000000-0005-0000-0000-000075010000}"/>
    <cellStyle name="Normal 2 4" xfId="254" xr:uid="{00000000-0005-0000-0000-000076010000}"/>
    <cellStyle name="Normal 3" xfId="250" xr:uid="{00000000-0005-0000-0000-000077010000}"/>
    <cellStyle name="Normal 3 2" xfId="251" xr:uid="{00000000-0005-0000-0000-000078010000}"/>
    <cellStyle name="Normal 3 3" xfId="252" xr:uid="{00000000-0005-0000-0000-000079010000}"/>
    <cellStyle name="Normal 3 3 2" xfId="253" xr:uid="{00000000-0005-0000-0000-00007A010000}"/>
    <cellStyle name="Normal 4" xfId="246" xr:uid="{00000000-0005-0000-0000-00007B010000}"/>
  </cellStyles>
  <dxfs count="3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P99"/>
  <sheetViews>
    <sheetView zoomScale="97" zoomScaleNormal="97" zoomScalePageLayoutView="84" workbookViewId="0">
      <selection activeCell="J1" sqref="J1"/>
    </sheetView>
  </sheetViews>
  <sheetFormatPr defaultColWidth="10.875" defaultRowHeight="15.75" x14ac:dyDescent="0.25"/>
  <cols>
    <col min="1" max="1" width="15" style="2" bestFit="1" customWidth="1"/>
    <col min="2" max="2" width="17.25" style="2" bestFit="1" customWidth="1"/>
    <col min="3" max="3" width="11.125" style="2" customWidth="1"/>
    <col min="4" max="4" width="10.625" style="2" customWidth="1"/>
    <col min="5" max="6" width="9" style="2" customWidth="1"/>
    <col min="7" max="7" width="12.875" style="7" customWidth="1"/>
    <col min="8" max="8" width="13.5" style="8" customWidth="1"/>
    <col min="9" max="9" width="13.875" style="8" customWidth="1"/>
    <col min="10" max="10" width="22.125" style="13" customWidth="1"/>
    <col min="11" max="13" width="13.875" style="13" customWidth="1"/>
    <col min="14" max="14" width="13.625" style="8" customWidth="1"/>
    <col min="15" max="16" width="8.625" style="2" customWidth="1"/>
    <col min="17" max="16384" width="10.875" style="2"/>
  </cols>
  <sheetData>
    <row r="1" spans="1:16" ht="63.75" customHeight="1" x14ac:dyDescent="0.25">
      <c r="A1" s="46" t="s">
        <v>1</v>
      </c>
      <c r="B1" s="46" t="s">
        <v>21</v>
      </c>
      <c r="C1" s="46" t="s">
        <v>8</v>
      </c>
      <c r="D1" s="46" t="s">
        <v>2</v>
      </c>
      <c r="E1" s="46" t="s">
        <v>4</v>
      </c>
      <c r="F1" s="46" t="s">
        <v>3</v>
      </c>
      <c r="G1" s="46" t="s">
        <v>5</v>
      </c>
      <c r="H1" s="47" t="s">
        <v>24</v>
      </c>
      <c r="I1" s="47" t="s">
        <v>22</v>
      </c>
      <c r="J1" s="47" t="s">
        <v>51</v>
      </c>
      <c r="K1" s="48" t="s">
        <v>47</v>
      </c>
      <c r="L1" s="48" t="s">
        <v>48</v>
      </c>
      <c r="M1" s="48" t="s">
        <v>49</v>
      </c>
      <c r="N1" s="47" t="s">
        <v>23</v>
      </c>
      <c r="O1" s="47" t="s">
        <v>45</v>
      </c>
      <c r="P1" s="47" t="s">
        <v>46</v>
      </c>
    </row>
    <row r="2" spans="1:16" ht="15.95" customHeight="1" x14ac:dyDescent="0.25">
      <c r="A2" s="49" t="s">
        <v>27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16" ht="15.95" customHeight="1" x14ac:dyDescent="0.25">
      <c r="A3" s="18" t="s">
        <v>15</v>
      </c>
      <c r="B3" s="18" t="s">
        <v>25</v>
      </c>
      <c r="C3" s="18" t="s">
        <v>9</v>
      </c>
      <c r="D3" s="18">
        <v>1</v>
      </c>
      <c r="E3" s="18" t="s">
        <v>6</v>
      </c>
      <c r="F3" s="18">
        <v>1</v>
      </c>
      <c r="G3" s="19">
        <v>2412</v>
      </c>
      <c r="H3" s="20">
        <v>14.5</v>
      </c>
      <c r="I3" s="20">
        <v>0.5</v>
      </c>
      <c r="J3" s="20">
        <v>15.5</v>
      </c>
      <c r="K3" s="20">
        <f>J3+0.5</f>
        <v>16</v>
      </c>
      <c r="L3" s="20">
        <f t="shared" ref="L3:M41" si="0">K3-2</f>
        <v>14</v>
      </c>
      <c r="M3" s="20">
        <f>J3-3</f>
        <v>12.5</v>
      </c>
      <c r="N3" s="20">
        <f t="shared" ref="N3:N15" si="1">H3+I3</f>
        <v>15</v>
      </c>
      <c r="O3" s="50" t="str">
        <f>IF(OR(N3&gt;K3, N3&lt;L3), "FAIL", "PASS")</f>
        <v>PASS</v>
      </c>
      <c r="P3" s="50" t="str">
        <f>IF(OR(N3&gt;K3, N3&lt;M3), "FAIL", "PASS")</f>
        <v>PASS</v>
      </c>
    </row>
    <row r="4" spans="1:16" ht="15.95" customHeight="1" x14ac:dyDescent="0.25">
      <c r="A4" s="18" t="s">
        <v>15</v>
      </c>
      <c r="B4" s="18" t="s">
        <v>25</v>
      </c>
      <c r="C4" s="18" t="s">
        <v>9</v>
      </c>
      <c r="D4" s="18">
        <v>2</v>
      </c>
      <c r="E4" s="18" t="s">
        <v>6</v>
      </c>
      <c r="F4" s="18">
        <v>1</v>
      </c>
      <c r="G4" s="19">
        <v>2417</v>
      </c>
      <c r="H4" s="20">
        <v>14.7</v>
      </c>
      <c r="I4" s="20">
        <v>0.5</v>
      </c>
      <c r="J4" s="20">
        <v>15.5</v>
      </c>
      <c r="K4" s="20">
        <f t="shared" ref="K4:K41" si="2">J4+0.5</f>
        <v>16</v>
      </c>
      <c r="L4" s="20">
        <f t="shared" si="0"/>
        <v>14</v>
      </c>
      <c r="M4" s="20">
        <f t="shared" ref="M4:M41" si="3">J4-3</f>
        <v>12.5</v>
      </c>
      <c r="N4" s="20">
        <f t="shared" si="1"/>
        <v>15.2</v>
      </c>
      <c r="O4" s="50" t="str">
        <f t="shared" ref="O4:O67" si="4">IF(OR(N4&gt;K4, N4&lt;L4), "FAIL", "PASS")</f>
        <v>PASS</v>
      </c>
      <c r="P4" s="50" t="str">
        <f t="shared" ref="P4:P67" si="5">IF(OR(N4&gt;K4, N4&lt;M4), "FAIL", "PASS")</f>
        <v>PASS</v>
      </c>
    </row>
    <row r="5" spans="1:16" ht="15.95" customHeight="1" x14ac:dyDescent="0.25">
      <c r="A5" s="18" t="s">
        <v>15</v>
      </c>
      <c r="B5" s="18" t="s">
        <v>25</v>
      </c>
      <c r="C5" s="18" t="s">
        <v>9</v>
      </c>
      <c r="D5" s="18">
        <v>3</v>
      </c>
      <c r="E5" s="18" t="s">
        <v>6</v>
      </c>
      <c r="F5" s="18">
        <v>1</v>
      </c>
      <c r="G5" s="19">
        <v>2422</v>
      </c>
      <c r="H5" s="20">
        <v>14.8</v>
      </c>
      <c r="I5" s="20">
        <v>0.5</v>
      </c>
      <c r="J5" s="20">
        <v>15.5</v>
      </c>
      <c r="K5" s="20">
        <f t="shared" si="2"/>
        <v>16</v>
      </c>
      <c r="L5" s="20">
        <f t="shared" si="0"/>
        <v>14</v>
      </c>
      <c r="M5" s="20">
        <f t="shared" si="3"/>
        <v>12.5</v>
      </c>
      <c r="N5" s="20">
        <f t="shared" si="1"/>
        <v>15.3</v>
      </c>
      <c r="O5" s="50" t="str">
        <f t="shared" si="4"/>
        <v>PASS</v>
      </c>
      <c r="P5" s="50" t="str">
        <f t="shared" si="5"/>
        <v>PASS</v>
      </c>
    </row>
    <row r="6" spans="1:16" ht="15.95" customHeight="1" x14ac:dyDescent="0.25">
      <c r="A6" s="18" t="s">
        <v>15</v>
      </c>
      <c r="B6" s="18" t="s">
        <v>25</v>
      </c>
      <c r="C6" s="18" t="s">
        <v>9</v>
      </c>
      <c r="D6" s="18">
        <v>4</v>
      </c>
      <c r="E6" s="18" t="s">
        <v>6</v>
      </c>
      <c r="F6" s="18">
        <v>1</v>
      </c>
      <c r="G6" s="19">
        <v>2427</v>
      </c>
      <c r="H6" s="20">
        <v>14.9</v>
      </c>
      <c r="I6" s="20">
        <v>0.5</v>
      </c>
      <c r="J6" s="20">
        <v>15.5</v>
      </c>
      <c r="K6" s="20">
        <f t="shared" si="2"/>
        <v>16</v>
      </c>
      <c r="L6" s="20">
        <f t="shared" si="0"/>
        <v>14</v>
      </c>
      <c r="M6" s="20">
        <f t="shared" si="3"/>
        <v>12.5</v>
      </c>
      <c r="N6" s="20">
        <f t="shared" si="1"/>
        <v>15.4</v>
      </c>
      <c r="O6" s="50" t="str">
        <f t="shared" si="4"/>
        <v>PASS</v>
      </c>
      <c r="P6" s="50" t="str">
        <f t="shared" si="5"/>
        <v>PASS</v>
      </c>
    </row>
    <row r="7" spans="1:16" ht="15.95" customHeight="1" x14ac:dyDescent="0.25">
      <c r="A7" s="18" t="s">
        <v>15</v>
      </c>
      <c r="B7" s="18" t="s">
        <v>25</v>
      </c>
      <c r="C7" s="18" t="s">
        <v>9</v>
      </c>
      <c r="D7" s="18">
        <v>5</v>
      </c>
      <c r="E7" s="18" t="s">
        <v>6</v>
      </c>
      <c r="F7" s="18">
        <v>1</v>
      </c>
      <c r="G7" s="19">
        <v>2432</v>
      </c>
      <c r="H7" s="20">
        <v>14.8</v>
      </c>
      <c r="I7" s="20">
        <v>0.5</v>
      </c>
      <c r="J7" s="20">
        <v>15.5</v>
      </c>
      <c r="K7" s="20">
        <f t="shared" si="2"/>
        <v>16</v>
      </c>
      <c r="L7" s="20">
        <f t="shared" si="0"/>
        <v>14</v>
      </c>
      <c r="M7" s="20">
        <f t="shared" si="3"/>
        <v>12.5</v>
      </c>
      <c r="N7" s="20">
        <f t="shared" si="1"/>
        <v>15.3</v>
      </c>
      <c r="O7" s="50" t="str">
        <f t="shared" si="4"/>
        <v>PASS</v>
      </c>
      <c r="P7" s="50" t="str">
        <f t="shared" si="5"/>
        <v>PASS</v>
      </c>
    </row>
    <row r="8" spans="1:16" ht="15.95" customHeight="1" x14ac:dyDescent="0.25">
      <c r="A8" s="18" t="s">
        <v>15</v>
      </c>
      <c r="B8" s="18" t="s">
        <v>25</v>
      </c>
      <c r="C8" s="18" t="s">
        <v>9</v>
      </c>
      <c r="D8" s="18">
        <v>6</v>
      </c>
      <c r="E8" s="18" t="s">
        <v>6</v>
      </c>
      <c r="F8" s="18">
        <v>1</v>
      </c>
      <c r="G8" s="19">
        <v>2437</v>
      </c>
      <c r="H8" s="20">
        <v>14.6</v>
      </c>
      <c r="I8" s="20">
        <v>0.5</v>
      </c>
      <c r="J8" s="20">
        <v>15.5</v>
      </c>
      <c r="K8" s="20">
        <f t="shared" si="2"/>
        <v>16</v>
      </c>
      <c r="L8" s="20">
        <f t="shared" si="0"/>
        <v>14</v>
      </c>
      <c r="M8" s="20">
        <f t="shared" si="3"/>
        <v>12.5</v>
      </c>
      <c r="N8" s="20">
        <f t="shared" si="1"/>
        <v>15.1</v>
      </c>
      <c r="O8" s="50" t="str">
        <f t="shared" si="4"/>
        <v>PASS</v>
      </c>
      <c r="P8" s="50" t="str">
        <f t="shared" si="5"/>
        <v>PASS</v>
      </c>
    </row>
    <row r="9" spans="1:16" ht="15.95" customHeight="1" x14ac:dyDescent="0.25">
      <c r="A9" s="18" t="s">
        <v>15</v>
      </c>
      <c r="B9" s="18" t="s">
        <v>25</v>
      </c>
      <c r="C9" s="18" t="s">
        <v>9</v>
      </c>
      <c r="D9" s="18">
        <v>7</v>
      </c>
      <c r="E9" s="18" t="s">
        <v>6</v>
      </c>
      <c r="F9" s="18">
        <v>1</v>
      </c>
      <c r="G9" s="19">
        <v>2442</v>
      </c>
      <c r="H9" s="20">
        <v>14.8</v>
      </c>
      <c r="I9" s="20">
        <v>0.5</v>
      </c>
      <c r="J9" s="20">
        <v>15.5</v>
      </c>
      <c r="K9" s="20">
        <f t="shared" si="2"/>
        <v>16</v>
      </c>
      <c r="L9" s="20">
        <f t="shared" si="0"/>
        <v>14</v>
      </c>
      <c r="M9" s="20">
        <f t="shared" si="3"/>
        <v>12.5</v>
      </c>
      <c r="N9" s="20">
        <f t="shared" si="1"/>
        <v>15.3</v>
      </c>
      <c r="O9" s="50" t="str">
        <f t="shared" si="4"/>
        <v>PASS</v>
      </c>
      <c r="P9" s="50" t="str">
        <f t="shared" si="5"/>
        <v>PASS</v>
      </c>
    </row>
    <row r="10" spans="1:16" ht="15.95" customHeight="1" x14ac:dyDescent="0.25">
      <c r="A10" s="18" t="s">
        <v>15</v>
      </c>
      <c r="B10" s="18" t="s">
        <v>25</v>
      </c>
      <c r="C10" s="18" t="s">
        <v>9</v>
      </c>
      <c r="D10" s="18">
        <v>8</v>
      </c>
      <c r="E10" s="18" t="s">
        <v>6</v>
      </c>
      <c r="F10" s="18">
        <v>1</v>
      </c>
      <c r="G10" s="19">
        <v>2447</v>
      </c>
      <c r="H10" s="20">
        <v>14.8</v>
      </c>
      <c r="I10" s="20">
        <v>0.5</v>
      </c>
      <c r="J10" s="20">
        <v>15.5</v>
      </c>
      <c r="K10" s="20">
        <f t="shared" si="2"/>
        <v>16</v>
      </c>
      <c r="L10" s="20">
        <f t="shared" si="0"/>
        <v>14</v>
      </c>
      <c r="M10" s="20">
        <f t="shared" si="3"/>
        <v>12.5</v>
      </c>
      <c r="N10" s="20">
        <f t="shared" si="1"/>
        <v>15.3</v>
      </c>
      <c r="O10" s="50" t="str">
        <f t="shared" si="4"/>
        <v>PASS</v>
      </c>
      <c r="P10" s="50" t="str">
        <f t="shared" si="5"/>
        <v>PASS</v>
      </c>
    </row>
    <row r="11" spans="1:16" ht="15.95" customHeight="1" x14ac:dyDescent="0.25">
      <c r="A11" s="18" t="s">
        <v>15</v>
      </c>
      <c r="B11" s="18" t="s">
        <v>25</v>
      </c>
      <c r="C11" s="18" t="s">
        <v>9</v>
      </c>
      <c r="D11" s="18">
        <v>9</v>
      </c>
      <c r="E11" s="18" t="s">
        <v>6</v>
      </c>
      <c r="F11" s="18">
        <v>1</v>
      </c>
      <c r="G11" s="19">
        <v>2452</v>
      </c>
      <c r="H11" s="20">
        <v>14.9</v>
      </c>
      <c r="I11" s="20">
        <v>0.5</v>
      </c>
      <c r="J11" s="20">
        <v>15.5</v>
      </c>
      <c r="K11" s="20">
        <f t="shared" si="2"/>
        <v>16</v>
      </c>
      <c r="L11" s="20">
        <f t="shared" si="0"/>
        <v>14</v>
      </c>
      <c r="M11" s="20">
        <f t="shared" si="3"/>
        <v>12.5</v>
      </c>
      <c r="N11" s="20">
        <f t="shared" si="1"/>
        <v>15.4</v>
      </c>
      <c r="O11" s="50" t="str">
        <f t="shared" si="4"/>
        <v>PASS</v>
      </c>
      <c r="P11" s="50" t="str">
        <f t="shared" si="5"/>
        <v>PASS</v>
      </c>
    </row>
    <row r="12" spans="1:16" ht="15.95" customHeight="1" x14ac:dyDescent="0.25">
      <c r="A12" s="18" t="s">
        <v>15</v>
      </c>
      <c r="B12" s="18" t="s">
        <v>25</v>
      </c>
      <c r="C12" s="18" t="s">
        <v>9</v>
      </c>
      <c r="D12" s="18">
        <v>10</v>
      </c>
      <c r="E12" s="18" t="s">
        <v>6</v>
      </c>
      <c r="F12" s="18">
        <v>1</v>
      </c>
      <c r="G12" s="19">
        <v>2457</v>
      </c>
      <c r="H12" s="20">
        <v>14.7</v>
      </c>
      <c r="I12" s="20">
        <v>0.5</v>
      </c>
      <c r="J12" s="20">
        <v>15.5</v>
      </c>
      <c r="K12" s="20">
        <f t="shared" si="2"/>
        <v>16</v>
      </c>
      <c r="L12" s="20">
        <f t="shared" si="0"/>
        <v>14</v>
      </c>
      <c r="M12" s="20">
        <f t="shared" si="3"/>
        <v>12.5</v>
      </c>
      <c r="N12" s="20">
        <f t="shared" si="1"/>
        <v>15.2</v>
      </c>
      <c r="O12" s="50" t="str">
        <f t="shared" si="4"/>
        <v>PASS</v>
      </c>
      <c r="P12" s="50" t="str">
        <f t="shared" si="5"/>
        <v>PASS</v>
      </c>
    </row>
    <row r="13" spans="1:16" ht="15.95" customHeight="1" x14ac:dyDescent="0.25">
      <c r="A13" s="18" t="s">
        <v>15</v>
      </c>
      <c r="B13" s="18" t="s">
        <v>25</v>
      </c>
      <c r="C13" s="18" t="s">
        <v>9</v>
      </c>
      <c r="D13" s="18">
        <v>11</v>
      </c>
      <c r="E13" s="18" t="s">
        <v>6</v>
      </c>
      <c r="F13" s="18">
        <v>1</v>
      </c>
      <c r="G13" s="19">
        <v>2462</v>
      </c>
      <c r="H13" s="20">
        <v>14.9</v>
      </c>
      <c r="I13" s="20">
        <v>0.5</v>
      </c>
      <c r="J13" s="20">
        <v>15.5</v>
      </c>
      <c r="K13" s="20">
        <f t="shared" si="2"/>
        <v>16</v>
      </c>
      <c r="L13" s="20">
        <f t="shared" si="0"/>
        <v>14</v>
      </c>
      <c r="M13" s="20">
        <f t="shared" si="3"/>
        <v>12.5</v>
      </c>
      <c r="N13" s="20">
        <f t="shared" si="1"/>
        <v>15.4</v>
      </c>
      <c r="O13" s="50" t="str">
        <f t="shared" si="4"/>
        <v>PASS</v>
      </c>
      <c r="P13" s="50" t="str">
        <f t="shared" si="5"/>
        <v>PASS</v>
      </c>
    </row>
    <row r="14" spans="1:16" ht="15.95" customHeight="1" x14ac:dyDescent="0.25">
      <c r="A14" s="18" t="s">
        <v>15</v>
      </c>
      <c r="B14" s="18" t="s">
        <v>25</v>
      </c>
      <c r="C14" s="18" t="s">
        <v>9</v>
      </c>
      <c r="D14" s="18">
        <v>12</v>
      </c>
      <c r="E14" s="18" t="s">
        <v>6</v>
      </c>
      <c r="F14" s="18">
        <v>1</v>
      </c>
      <c r="G14" s="19">
        <v>2467</v>
      </c>
      <c r="H14" s="20">
        <v>14.75</v>
      </c>
      <c r="I14" s="20">
        <v>0.5</v>
      </c>
      <c r="J14" s="20">
        <v>15.5</v>
      </c>
      <c r="K14" s="20">
        <f t="shared" si="2"/>
        <v>16</v>
      </c>
      <c r="L14" s="20">
        <f t="shared" si="0"/>
        <v>14</v>
      </c>
      <c r="M14" s="20">
        <f t="shared" si="3"/>
        <v>12.5</v>
      </c>
      <c r="N14" s="20">
        <f t="shared" si="1"/>
        <v>15.25</v>
      </c>
      <c r="O14" s="50" t="str">
        <f t="shared" si="4"/>
        <v>PASS</v>
      </c>
      <c r="P14" s="50" t="str">
        <f t="shared" si="5"/>
        <v>PASS</v>
      </c>
    </row>
    <row r="15" spans="1:16" ht="15.95" customHeight="1" x14ac:dyDescent="0.25">
      <c r="A15" s="18" t="s">
        <v>15</v>
      </c>
      <c r="B15" s="18" t="s">
        <v>25</v>
      </c>
      <c r="C15" s="18" t="s">
        <v>9</v>
      </c>
      <c r="D15" s="18">
        <v>13</v>
      </c>
      <c r="E15" s="18" t="s">
        <v>6</v>
      </c>
      <c r="F15" s="18">
        <v>1</v>
      </c>
      <c r="G15" s="19">
        <v>2472</v>
      </c>
      <c r="H15" s="20">
        <v>14.8</v>
      </c>
      <c r="I15" s="20">
        <v>0.5</v>
      </c>
      <c r="J15" s="20">
        <v>15.5</v>
      </c>
      <c r="K15" s="20">
        <f t="shared" si="2"/>
        <v>16</v>
      </c>
      <c r="L15" s="20">
        <f t="shared" si="0"/>
        <v>14</v>
      </c>
      <c r="M15" s="20">
        <f t="shared" si="3"/>
        <v>12.5</v>
      </c>
      <c r="N15" s="20">
        <f t="shared" si="1"/>
        <v>15.3</v>
      </c>
      <c r="O15" s="50" t="str">
        <f t="shared" si="4"/>
        <v>PASS</v>
      </c>
      <c r="P15" s="50" t="str">
        <f t="shared" si="5"/>
        <v>PASS</v>
      </c>
    </row>
    <row r="16" spans="1:16" ht="15.75" customHeight="1" x14ac:dyDescent="0.25">
      <c r="A16" s="14" t="s">
        <v>7</v>
      </c>
      <c r="B16" s="14" t="s">
        <v>26</v>
      </c>
      <c r="C16" s="14" t="s">
        <v>9</v>
      </c>
      <c r="D16" s="14">
        <v>1</v>
      </c>
      <c r="E16" s="14" t="s">
        <v>6</v>
      </c>
      <c r="F16" s="14">
        <v>6</v>
      </c>
      <c r="G16" s="21">
        <v>2412</v>
      </c>
      <c r="H16" s="15">
        <v>12.6</v>
      </c>
      <c r="I16" s="15">
        <v>0.5</v>
      </c>
      <c r="J16" s="15">
        <v>16.5</v>
      </c>
      <c r="K16" s="15">
        <f t="shared" si="2"/>
        <v>17</v>
      </c>
      <c r="L16" s="15">
        <f t="shared" si="0"/>
        <v>15</v>
      </c>
      <c r="M16" s="15">
        <f t="shared" si="3"/>
        <v>13.5</v>
      </c>
      <c r="N16" s="15">
        <f t="shared" ref="N16:N41" si="6">H16+I16</f>
        <v>13.1</v>
      </c>
      <c r="O16" s="50" t="str">
        <f t="shared" si="4"/>
        <v>FAIL</v>
      </c>
      <c r="P16" s="50" t="str">
        <f t="shared" si="5"/>
        <v>FAIL</v>
      </c>
    </row>
    <row r="17" spans="1:16" ht="15.75" customHeight="1" x14ac:dyDescent="0.25">
      <c r="A17" s="14" t="s">
        <v>7</v>
      </c>
      <c r="B17" s="14" t="s">
        <v>26</v>
      </c>
      <c r="C17" s="14" t="s">
        <v>9</v>
      </c>
      <c r="D17" s="14">
        <v>2</v>
      </c>
      <c r="E17" s="14" t="s">
        <v>6</v>
      </c>
      <c r="F17" s="14">
        <v>6</v>
      </c>
      <c r="G17" s="21">
        <v>2417</v>
      </c>
      <c r="H17" s="15">
        <v>15.4</v>
      </c>
      <c r="I17" s="15">
        <v>0.5</v>
      </c>
      <c r="J17" s="15">
        <v>16.5</v>
      </c>
      <c r="K17" s="15">
        <f t="shared" si="2"/>
        <v>17</v>
      </c>
      <c r="L17" s="15">
        <f t="shared" si="0"/>
        <v>15</v>
      </c>
      <c r="M17" s="15">
        <f t="shared" si="3"/>
        <v>13.5</v>
      </c>
      <c r="N17" s="15">
        <f t="shared" si="6"/>
        <v>15.9</v>
      </c>
      <c r="O17" s="50" t="str">
        <f t="shared" si="4"/>
        <v>PASS</v>
      </c>
      <c r="P17" s="50" t="str">
        <f t="shared" si="5"/>
        <v>PASS</v>
      </c>
    </row>
    <row r="18" spans="1:16" ht="15.75" customHeight="1" x14ac:dyDescent="0.25">
      <c r="A18" s="14" t="s">
        <v>7</v>
      </c>
      <c r="B18" s="14" t="s">
        <v>26</v>
      </c>
      <c r="C18" s="14" t="s">
        <v>9</v>
      </c>
      <c r="D18" s="14">
        <v>3</v>
      </c>
      <c r="E18" s="14" t="s">
        <v>6</v>
      </c>
      <c r="F18" s="14">
        <v>6</v>
      </c>
      <c r="G18" s="21">
        <v>2422</v>
      </c>
      <c r="H18" s="15">
        <v>15.5</v>
      </c>
      <c r="I18" s="15">
        <v>0.5</v>
      </c>
      <c r="J18" s="15">
        <v>16.5</v>
      </c>
      <c r="K18" s="15">
        <f t="shared" si="2"/>
        <v>17</v>
      </c>
      <c r="L18" s="15">
        <f t="shared" si="0"/>
        <v>15</v>
      </c>
      <c r="M18" s="15">
        <f t="shared" si="3"/>
        <v>13.5</v>
      </c>
      <c r="N18" s="15">
        <f t="shared" si="6"/>
        <v>16</v>
      </c>
      <c r="O18" s="50" t="str">
        <f t="shared" si="4"/>
        <v>PASS</v>
      </c>
      <c r="P18" s="50" t="str">
        <f t="shared" si="5"/>
        <v>PASS</v>
      </c>
    </row>
    <row r="19" spans="1:16" ht="15.75" customHeight="1" x14ac:dyDescent="0.25">
      <c r="A19" s="14" t="s">
        <v>7</v>
      </c>
      <c r="B19" s="14" t="s">
        <v>26</v>
      </c>
      <c r="C19" s="14" t="s">
        <v>9</v>
      </c>
      <c r="D19" s="14">
        <v>4</v>
      </c>
      <c r="E19" s="14" t="s">
        <v>6</v>
      </c>
      <c r="F19" s="14">
        <v>6</v>
      </c>
      <c r="G19" s="21">
        <v>2427</v>
      </c>
      <c r="H19" s="15">
        <v>15.3</v>
      </c>
      <c r="I19" s="15">
        <v>0.5</v>
      </c>
      <c r="J19" s="15">
        <v>16.5</v>
      </c>
      <c r="K19" s="15">
        <f t="shared" si="2"/>
        <v>17</v>
      </c>
      <c r="L19" s="15">
        <f t="shared" si="0"/>
        <v>15</v>
      </c>
      <c r="M19" s="15">
        <f t="shared" si="3"/>
        <v>13.5</v>
      </c>
      <c r="N19" s="15">
        <f t="shared" si="6"/>
        <v>15.8</v>
      </c>
      <c r="O19" s="50" t="str">
        <f t="shared" si="4"/>
        <v>PASS</v>
      </c>
      <c r="P19" s="50" t="str">
        <f t="shared" si="5"/>
        <v>PASS</v>
      </c>
    </row>
    <row r="20" spans="1:16" ht="15.75" customHeight="1" x14ac:dyDescent="0.25">
      <c r="A20" s="14" t="s">
        <v>7</v>
      </c>
      <c r="B20" s="14" t="s">
        <v>26</v>
      </c>
      <c r="C20" s="14" t="s">
        <v>9</v>
      </c>
      <c r="D20" s="14">
        <v>5</v>
      </c>
      <c r="E20" s="14" t="s">
        <v>6</v>
      </c>
      <c r="F20" s="14">
        <v>6</v>
      </c>
      <c r="G20" s="21">
        <v>2432</v>
      </c>
      <c r="H20" s="15">
        <v>15.4</v>
      </c>
      <c r="I20" s="15">
        <v>0.5</v>
      </c>
      <c r="J20" s="15">
        <v>16.5</v>
      </c>
      <c r="K20" s="15">
        <f t="shared" si="2"/>
        <v>17</v>
      </c>
      <c r="L20" s="15">
        <f t="shared" si="0"/>
        <v>15</v>
      </c>
      <c r="M20" s="15">
        <f t="shared" si="3"/>
        <v>13.5</v>
      </c>
      <c r="N20" s="15">
        <f t="shared" si="6"/>
        <v>15.9</v>
      </c>
      <c r="O20" s="50" t="str">
        <f t="shared" si="4"/>
        <v>PASS</v>
      </c>
      <c r="P20" s="50" t="str">
        <f t="shared" si="5"/>
        <v>PASS</v>
      </c>
    </row>
    <row r="21" spans="1:16" ht="15.95" customHeight="1" x14ac:dyDescent="0.25">
      <c r="A21" s="14" t="s">
        <v>7</v>
      </c>
      <c r="B21" s="14" t="s">
        <v>26</v>
      </c>
      <c r="C21" s="14" t="s">
        <v>9</v>
      </c>
      <c r="D21" s="14">
        <v>6</v>
      </c>
      <c r="E21" s="14" t="s">
        <v>6</v>
      </c>
      <c r="F21" s="14">
        <v>6</v>
      </c>
      <c r="G21" s="21">
        <v>2437</v>
      </c>
      <c r="H21" s="15">
        <v>15.4</v>
      </c>
      <c r="I21" s="15">
        <v>0.5</v>
      </c>
      <c r="J21" s="15">
        <v>16.5</v>
      </c>
      <c r="K21" s="15">
        <f t="shared" si="2"/>
        <v>17</v>
      </c>
      <c r="L21" s="15">
        <f t="shared" si="0"/>
        <v>15</v>
      </c>
      <c r="M21" s="15">
        <f t="shared" si="3"/>
        <v>13.5</v>
      </c>
      <c r="N21" s="15">
        <f t="shared" si="6"/>
        <v>15.9</v>
      </c>
      <c r="O21" s="50" t="str">
        <f t="shared" si="4"/>
        <v>PASS</v>
      </c>
      <c r="P21" s="50" t="str">
        <f t="shared" si="5"/>
        <v>PASS</v>
      </c>
    </row>
    <row r="22" spans="1:16" ht="15.95" customHeight="1" x14ac:dyDescent="0.25">
      <c r="A22" s="14" t="s">
        <v>7</v>
      </c>
      <c r="B22" s="14" t="s">
        <v>26</v>
      </c>
      <c r="C22" s="14" t="s">
        <v>9</v>
      </c>
      <c r="D22" s="14">
        <v>7</v>
      </c>
      <c r="E22" s="14" t="s">
        <v>6</v>
      </c>
      <c r="F22" s="14">
        <v>6</v>
      </c>
      <c r="G22" s="21">
        <v>2442</v>
      </c>
      <c r="H22" s="15">
        <v>15.3</v>
      </c>
      <c r="I22" s="15">
        <v>0.5</v>
      </c>
      <c r="J22" s="15">
        <v>16.5</v>
      </c>
      <c r="K22" s="15">
        <f t="shared" si="2"/>
        <v>17</v>
      </c>
      <c r="L22" s="15">
        <f t="shared" si="0"/>
        <v>15</v>
      </c>
      <c r="M22" s="15">
        <f t="shared" si="3"/>
        <v>13.5</v>
      </c>
      <c r="N22" s="15">
        <f t="shared" si="6"/>
        <v>15.8</v>
      </c>
      <c r="O22" s="50" t="str">
        <f t="shared" si="4"/>
        <v>PASS</v>
      </c>
      <c r="P22" s="50" t="str">
        <f t="shared" si="5"/>
        <v>PASS</v>
      </c>
    </row>
    <row r="23" spans="1:16" ht="15.95" customHeight="1" x14ac:dyDescent="0.25">
      <c r="A23" s="14" t="s">
        <v>7</v>
      </c>
      <c r="B23" s="14" t="s">
        <v>26</v>
      </c>
      <c r="C23" s="14" t="s">
        <v>9</v>
      </c>
      <c r="D23" s="14">
        <v>8</v>
      </c>
      <c r="E23" s="14" t="s">
        <v>6</v>
      </c>
      <c r="F23" s="14">
        <v>6</v>
      </c>
      <c r="G23" s="21">
        <v>2447</v>
      </c>
      <c r="H23" s="15">
        <v>15.4</v>
      </c>
      <c r="I23" s="15">
        <v>0.5</v>
      </c>
      <c r="J23" s="15">
        <v>16.5</v>
      </c>
      <c r="K23" s="15">
        <f t="shared" si="2"/>
        <v>17</v>
      </c>
      <c r="L23" s="15">
        <f t="shared" si="0"/>
        <v>15</v>
      </c>
      <c r="M23" s="15">
        <f t="shared" si="3"/>
        <v>13.5</v>
      </c>
      <c r="N23" s="15">
        <f t="shared" si="6"/>
        <v>15.9</v>
      </c>
      <c r="O23" s="50" t="str">
        <f t="shared" si="4"/>
        <v>PASS</v>
      </c>
      <c r="P23" s="50" t="str">
        <f t="shared" si="5"/>
        <v>PASS</v>
      </c>
    </row>
    <row r="24" spans="1:16" ht="15.95" customHeight="1" x14ac:dyDescent="0.25">
      <c r="A24" s="14" t="s">
        <v>7</v>
      </c>
      <c r="B24" s="14" t="s">
        <v>26</v>
      </c>
      <c r="C24" s="14" t="s">
        <v>9</v>
      </c>
      <c r="D24" s="14">
        <v>9</v>
      </c>
      <c r="E24" s="14" t="s">
        <v>6</v>
      </c>
      <c r="F24" s="14">
        <v>6</v>
      </c>
      <c r="G24" s="21">
        <v>2452</v>
      </c>
      <c r="H24" s="15">
        <v>15.7</v>
      </c>
      <c r="I24" s="15">
        <v>0.5</v>
      </c>
      <c r="J24" s="15">
        <v>16.5</v>
      </c>
      <c r="K24" s="15">
        <f t="shared" si="2"/>
        <v>17</v>
      </c>
      <c r="L24" s="15">
        <f t="shared" si="0"/>
        <v>15</v>
      </c>
      <c r="M24" s="15">
        <f t="shared" si="3"/>
        <v>13.5</v>
      </c>
      <c r="N24" s="15">
        <f t="shared" si="6"/>
        <v>16.2</v>
      </c>
      <c r="O24" s="50" t="str">
        <f t="shared" si="4"/>
        <v>PASS</v>
      </c>
      <c r="P24" s="50" t="str">
        <f t="shared" si="5"/>
        <v>PASS</v>
      </c>
    </row>
    <row r="25" spans="1:16" ht="15.95" customHeight="1" x14ac:dyDescent="0.25">
      <c r="A25" s="14" t="s">
        <v>7</v>
      </c>
      <c r="B25" s="14" t="s">
        <v>26</v>
      </c>
      <c r="C25" s="14" t="s">
        <v>9</v>
      </c>
      <c r="D25" s="14">
        <v>10</v>
      </c>
      <c r="E25" s="14" t="s">
        <v>6</v>
      </c>
      <c r="F25" s="14">
        <v>6</v>
      </c>
      <c r="G25" s="21">
        <v>2457</v>
      </c>
      <c r="H25" s="15">
        <v>15.45</v>
      </c>
      <c r="I25" s="15">
        <v>0.5</v>
      </c>
      <c r="J25" s="15">
        <v>16.5</v>
      </c>
      <c r="K25" s="15">
        <f t="shared" si="2"/>
        <v>17</v>
      </c>
      <c r="L25" s="15">
        <f t="shared" si="0"/>
        <v>15</v>
      </c>
      <c r="M25" s="15">
        <f t="shared" si="3"/>
        <v>13.5</v>
      </c>
      <c r="N25" s="15">
        <f t="shared" si="6"/>
        <v>15.95</v>
      </c>
      <c r="O25" s="50" t="str">
        <f t="shared" si="4"/>
        <v>PASS</v>
      </c>
      <c r="P25" s="50" t="str">
        <f t="shared" si="5"/>
        <v>PASS</v>
      </c>
    </row>
    <row r="26" spans="1:16" ht="15.75" customHeight="1" x14ac:dyDescent="0.25">
      <c r="A26" s="14" t="s">
        <v>7</v>
      </c>
      <c r="B26" s="14" t="s">
        <v>26</v>
      </c>
      <c r="C26" s="14" t="s">
        <v>9</v>
      </c>
      <c r="D26" s="14">
        <v>11</v>
      </c>
      <c r="E26" s="14" t="s">
        <v>6</v>
      </c>
      <c r="F26" s="14">
        <v>6</v>
      </c>
      <c r="G26" s="21">
        <v>2462</v>
      </c>
      <c r="H26" s="15">
        <v>12.6</v>
      </c>
      <c r="I26" s="15">
        <v>0.5</v>
      </c>
      <c r="J26" s="15">
        <v>16.5</v>
      </c>
      <c r="K26" s="15">
        <f t="shared" si="2"/>
        <v>17</v>
      </c>
      <c r="L26" s="15">
        <f t="shared" si="0"/>
        <v>15</v>
      </c>
      <c r="M26" s="15">
        <f t="shared" si="3"/>
        <v>13.5</v>
      </c>
      <c r="N26" s="15">
        <f t="shared" si="6"/>
        <v>13.1</v>
      </c>
      <c r="O26" s="50" t="str">
        <f t="shared" si="4"/>
        <v>FAIL</v>
      </c>
      <c r="P26" s="50" t="str">
        <f t="shared" si="5"/>
        <v>FAIL</v>
      </c>
    </row>
    <row r="27" spans="1:16" ht="15.75" customHeight="1" x14ac:dyDescent="0.25">
      <c r="A27" s="14" t="s">
        <v>7</v>
      </c>
      <c r="B27" s="14" t="s">
        <v>26</v>
      </c>
      <c r="C27" s="14" t="s">
        <v>9</v>
      </c>
      <c r="D27" s="14">
        <v>12</v>
      </c>
      <c r="E27" s="14" t="s">
        <v>6</v>
      </c>
      <c r="F27" s="14">
        <v>6</v>
      </c>
      <c r="G27" s="21">
        <v>2467</v>
      </c>
      <c r="H27" s="15">
        <v>15.3</v>
      </c>
      <c r="I27" s="15">
        <v>0.5</v>
      </c>
      <c r="J27" s="15">
        <v>16.5</v>
      </c>
      <c r="K27" s="15">
        <f t="shared" si="2"/>
        <v>17</v>
      </c>
      <c r="L27" s="15">
        <f t="shared" si="0"/>
        <v>15</v>
      </c>
      <c r="M27" s="15">
        <f t="shared" si="3"/>
        <v>13.5</v>
      </c>
      <c r="N27" s="15">
        <f t="shared" si="6"/>
        <v>15.8</v>
      </c>
      <c r="O27" s="50" t="str">
        <f t="shared" si="4"/>
        <v>PASS</v>
      </c>
      <c r="P27" s="50" t="str">
        <f t="shared" si="5"/>
        <v>PASS</v>
      </c>
    </row>
    <row r="28" spans="1:16" ht="15.75" customHeight="1" x14ac:dyDescent="0.25">
      <c r="A28" s="14" t="s">
        <v>7</v>
      </c>
      <c r="B28" s="14" t="s">
        <v>26</v>
      </c>
      <c r="C28" s="14" t="s">
        <v>9</v>
      </c>
      <c r="D28" s="14">
        <v>13</v>
      </c>
      <c r="E28" s="14" t="s">
        <v>6</v>
      </c>
      <c r="F28" s="14">
        <v>6</v>
      </c>
      <c r="G28" s="21">
        <v>2472</v>
      </c>
      <c r="H28" s="15">
        <v>12.6</v>
      </c>
      <c r="I28" s="15">
        <v>0.5</v>
      </c>
      <c r="J28" s="15">
        <v>16.5</v>
      </c>
      <c r="K28" s="15">
        <f t="shared" si="2"/>
        <v>17</v>
      </c>
      <c r="L28" s="15">
        <f t="shared" si="0"/>
        <v>15</v>
      </c>
      <c r="M28" s="15">
        <f t="shared" si="3"/>
        <v>13.5</v>
      </c>
      <c r="N28" s="15">
        <f t="shared" si="6"/>
        <v>13.1</v>
      </c>
      <c r="O28" s="50" t="str">
        <f t="shared" si="4"/>
        <v>FAIL</v>
      </c>
      <c r="P28" s="50" t="str">
        <f t="shared" si="5"/>
        <v>FAIL</v>
      </c>
    </row>
    <row r="29" spans="1:16" ht="15.75" customHeight="1" x14ac:dyDescent="0.25">
      <c r="A29" s="16" t="s">
        <v>20</v>
      </c>
      <c r="B29" s="16" t="s">
        <v>26</v>
      </c>
      <c r="C29" s="16" t="s">
        <v>9</v>
      </c>
      <c r="D29" s="16">
        <v>1</v>
      </c>
      <c r="E29" s="16" t="s">
        <v>6</v>
      </c>
      <c r="F29" s="16">
        <v>6.5</v>
      </c>
      <c r="G29" s="22">
        <v>2412</v>
      </c>
      <c r="H29" s="17">
        <v>12.77</v>
      </c>
      <c r="I29" s="17">
        <v>0.5</v>
      </c>
      <c r="J29" s="17">
        <v>16.5</v>
      </c>
      <c r="K29" s="17">
        <f t="shared" si="2"/>
        <v>17</v>
      </c>
      <c r="L29" s="17">
        <f t="shared" si="0"/>
        <v>15</v>
      </c>
      <c r="M29" s="17">
        <f t="shared" si="3"/>
        <v>13.5</v>
      </c>
      <c r="N29" s="17">
        <f t="shared" si="6"/>
        <v>13.27</v>
      </c>
      <c r="O29" s="50" t="str">
        <f t="shared" si="4"/>
        <v>FAIL</v>
      </c>
      <c r="P29" s="50" t="str">
        <f t="shared" si="5"/>
        <v>FAIL</v>
      </c>
    </row>
    <row r="30" spans="1:16" ht="15.75" customHeight="1" x14ac:dyDescent="0.25">
      <c r="A30" s="16" t="s">
        <v>20</v>
      </c>
      <c r="B30" s="16" t="s">
        <v>26</v>
      </c>
      <c r="C30" s="16" t="s">
        <v>9</v>
      </c>
      <c r="D30" s="16">
        <v>2</v>
      </c>
      <c r="E30" s="16" t="s">
        <v>6</v>
      </c>
      <c r="F30" s="16">
        <v>6.5</v>
      </c>
      <c r="G30" s="22">
        <v>2417</v>
      </c>
      <c r="H30" s="17">
        <v>15.5</v>
      </c>
      <c r="I30" s="17">
        <v>0.5</v>
      </c>
      <c r="J30" s="17">
        <v>16.5</v>
      </c>
      <c r="K30" s="17">
        <f t="shared" si="2"/>
        <v>17</v>
      </c>
      <c r="L30" s="17">
        <f t="shared" si="0"/>
        <v>15</v>
      </c>
      <c r="M30" s="17">
        <f t="shared" si="3"/>
        <v>13.5</v>
      </c>
      <c r="N30" s="17">
        <f t="shared" si="6"/>
        <v>16</v>
      </c>
      <c r="O30" s="50" t="str">
        <f t="shared" si="4"/>
        <v>PASS</v>
      </c>
      <c r="P30" s="50" t="str">
        <f t="shared" si="5"/>
        <v>PASS</v>
      </c>
    </row>
    <row r="31" spans="1:16" ht="15.75" customHeight="1" x14ac:dyDescent="0.25">
      <c r="A31" s="16" t="s">
        <v>20</v>
      </c>
      <c r="B31" s="16" t="s">
        <v>26</v>
      </c>
      <c r="C31" s="16" t="s">
        <v>9</v>
      </c>
      <c r="D31" s="16">
        <v>3</v>
      </c>
      <c r="E31" s="16" t="s">
        <v>6</v>
      </c>
      <c r="F31" s="16">
        <v>6.5</v>
      </c>
      <c r="G31" s="22">
        <v>2422</v>
      </c>
      <c r="H31" s="17">
        <v>15.6</v>
      </c>
      <c r="I31" s="17">
        <v>0.5</v>
      </c>
      <c r="J31" s="17">
        <v>16.5</v>
      </c>
      <c r="K31" s="17">
        <f t="shared" si="2"/>
        <v>17</v>
      </c>
      <c r="L31" s="17">
        <f t="shared" si="0"/>
        <v>15</v>
      </c>
      <c r="M31" s="17">
        <f t="shared" si="3"/>
        <v>13.5</v>
      </c>
      <c r="N31" s="17">
        <f t="shared" si="6"/>
        <v>16.100000000000001</v>
      </c>
      <c r="O31" s="50" t="str">
        <f t="shared" si="4"/>
        <v>PASS</v>
      </c>
      <c r="P31" s="50" t="str">
        <f t="shared" si="5"/>
        <v>PASS</v>
      </c>
    </row>
    <row r="32" spans="1:16" ht="15.75" customHeight="1" x14ac:dyDescent="0.25">
      <c r="A32" s="16" t="s">
        <v>20</v>
      </c>
      <c r="B32" s="16" t="s">
        <v>26</v>
      </c>
      <c r="C32" s="16" t="s">
        <v>9</v>
      </c>
      <c r="D32" s="16">
        <v>4</v>
      </c>
      <c r="E32" s="16" t="s">
        <v>6</v>
      </c>
      <c r="F32" s="16">
        <v>6.5</v>
      </c>
      <c r="G32" s="22">
        <v>2427</v>
      </c>
      <c r="H32" s="17">
        <v>15.5</v>
      </c>
      <c r="I32" s="17">
        <v>0.5</v>
      </c>
      <c r="J32" s="17">
        <v>16.5</v>
      </c>
      <c r="K32" s="17">
        <f t="shared" si="2"/>
        <v>17</v>
      </c>
      <c r="L32" s="17">
        <f t="shared" si="0"/>
        <v>15</v>
      </c>
      <c r="M32" s="17">
        <f t="shared" si="3"/>
        <v>13.5</v>
      </c>
      <c r="N32" s="17">
        <f t="shared" si="6"/>
        <v>16</v>
      </c>
      <c r="O32" s="50" t="str">
        <f t="shared" si="4"/>
        <v>PASS</v>
      </c>
      <c r="P32" s="50" t="str">
        <f t="shared" si="5"/>
        <v>PASS</v>
      </c>
    </row>
    <row r="33" spans="1:16" ht="15.75" customHeight="1" x14ac:dyDescent="0.25">
      <c r="A33" s="16" t="s">
        <v>20</v>
      </c>
      <c r="B33" s="16" t="s">
        <v>26</v>
      </c>
      <c r="C33" s="16" t="s">
        <v>9</v>
      </c>
      <c r="D33" s="16">
        <v>5</v>
      </c>
      <c r="E33" s="16" t="s">
        <v>6</v>
      </c>
      <c r="F33" s="16">
        <v>6.5</v>
      </c>
      <c r="G33" s="22">
        <v>2432</v>
      </c>
      <c r="H33" s="17">
        <v>15.8</v>
      </c>
      <c r="I33" s="17">
        <v>0.5</v>
      </c>
      <c r="J33" s="17">
        <v>16.5</v>
      </c>
      <c r="K33" s="17">
        <f t="shared" si="2"/>
        <v>17</v>
      </c>
      <c r="L33" s="17">
        <f t="shared" si="0"/>
        <v>15</v>
      </c>
      <c r="M33" s="17">
        <f t="shared" si="3"/>
        <v>13.5</v>
      </c>
      <c r="N33" s="17">
        <f t="shared" si="6"/>
        <v>16.3</v>
      </c>
      <c r="O33" s="50" t="str">
        <f t="shared" si="4"/>
        <v>PASS</v>
      </c>
      <c r="P33" s="50" t="str">
        <f t="shared" si="5"/>
        <v>PASS</v>
      </c>
    </row>
    <row r="34" spans="1:16" ht="15.75" customHeight="1" x14ac:dyDescent="0.25">
      <c r="A34" s="16" t="s">
        <v>20</v>
      </c>
      <c r="B34" s="16" t="s">
        <v>26</v>
      </c>
      <c r="C34" s="16" t="s">
        <v>9</v>
      </c>
      <c r="D34" s="16">
        <v>6</v>
      </c>
      <c r="E34" s="16" t="s">
        <v>6</v>
      </c>
      <c r="F34" s="16">
        <v>6.5</v>
      </c>
      <c r="G34" s="22">
        <v>2437</v>
      </c>
      <c r="H34" s="17">
        <v>15.5</v>
      </c>
      <c r="I34" s="17">
        <v>0.5</v>
      </c>
      <c r="J34" s="17">
        <v>16.5</v>
      </c>
      <c r="K34" s="17">
        <f t="shared" si="2"/>
        <v>17</v>
      </c>
      <c r="L34" s="17">
        <f t="shared" si="0"/>
        <v>15</v>
      </c>
      <c r="M34" s="17">
        <f t="shared" si="3"/>
        <v>13.5</v>
      </c>
      <c r="N34" s="17">
        <f t="shared" si="6"/>
        <v>16</v>
      </c>
      <c r="O34" s="50" t="str">
        <f t="shared" si="4"/>
        <v>PASS</v>
      </c>
      <c r="P34" s="50" t="str">
        <f t="shared" si="5"/>
        <v>PASS</v>
      </c>
    </row>
    <row r="35" spans="1:16" ht="15.95" customHeight="1" x14ac:dyDescent="0.25">
      <c r="A35" s="16" t="s">
        <v>20</v>
      </c>
      <c r="B35" s="16" t="s">
        <v>26</v>
      </c>
      <c r="C35" s="16" t="s">
        <v>9</v>
      </c>
      <c r="D35" s="16">
        <v>7</v>
      </c>
      <c r="E35" s="16" t="s">
        <v>6</v>
      </c>
      <c r="F35" s="16">
        <v>6.5</v>
      </c>
      <c r="G35" s="22">
        <v>2442</v>
      </c>
      <c r="H35" s="17">
        <v>15.4</v>
      </c>
      <c r="I35" s="17">
        <v>0.5</v>
      </c>
      <c r="J35" s="17">
        <v>16.5</v>
      </c>
      <c r="K35" s="17">
        <f t="shared" si="2"/>
        <v>17</v>
      </c>
      <c r="L35" s="17">
        <f t="shared" si="0"/>
        <v>15</v>
      </c>
      <c r="M35" s="17">
        <f t="shared" si="3"/>
        <v>13.5</v>
      </c>
      <c r="N35" s="17">
        <f t="shared" si="6"/>
        <v>15.9</v>
      </c>
      <c r="O35" s="50" t="str">
        <f t="shared" si="4"/>
        <v>PASS</v>
      </c>
      <c r="P35" s="50" t="str">
        <f t="shared" si="5"/>
        <v>PASS</v>
      </c>
    </row>
    <row r="36" spans="1:16" ht="15.75" customHeight="1" x14ac:dyDescent="0.25">
      <c r="A36" s="16" t="s">
        <v>20</v>
      </c>
      <c r="B36" s="16" t="s">
        <v>26</v>
      </c>
      <c r="C36" s="16" t="s">
        <v>9</v>
      </c>
      <c r="D36" s="16">
        <v>8</v>
      </c>
      <c r="E36" s="16" t="s">
        <v>6</v>
      </c>
      <c r="F36" s="16">
        <v>6.5</v>
      </c>
      <c r="G36" s="22">
        <v>2447</v>
      </c>
      <c r="H36" s="17">
        <v>15.5</v>
      </c>
      <c r="I36" s="17">
        <v>0.5</v>
      </c>
      <c r="J36" s="17">
        <v>16.5</v>
      </c>
      <c r="K36" s="17">
        <f t="shared" si="2"/>
        <v>17</v>
      </c>
      <c r="L36" s="17">
        <f t="shared" si="0"/>
        <v>15</v>
      </c>
      <c r="M36" s="17">
        <f t="shared" si="3"/>
        <v>13.5</v>
      </c>
      <c r="N36" s="17">
        <f t="shared" si="6"/>
        <v>16</v>
      </c>
      <c r="O36" s="50" t="str">
        <f t="shared" si="4"/>
        <v>PASS</v>
      </c>
      <c r="P36" s="50" t="str">
        <f t="shared" si="5"/>
        <v>PASS</v>
      </c>
    </row>
    <row r="37" spans="1:16" ht="15.95" customHeight="1" x14ac:dyDescent="0.25">
      <c r="A37" s="16" t="s">
        <v>20</v>
      </c>
      <c r="B37" s="16" t="s">
        <v>26</v>
      </c>
      <c r="C37" s="16" t="s">
        <v>9</v>
      </c>
      <c r="D37" s="16">
        <v>9</v>
      </c>
      <c r="E37" s="16" t="s">
        <v>6</v>
      </c>
      <c r="F37" s="16">
        <v>6.5</v>
      </c>
      <c r="G37" s="22">
        <v>2452</v>
      </c>
      <c r="H37" s="17">
        <v>15.4</v>
      </c>
      <c r="I37" s="17">
        <v>0.5</v>
      </c>
      <c r="J37" s="17">
        <v>16.5</v>
      </c>
      <c r="K37" s="17">
        <f t="shared" si="2"/>
        <v>17</v>
      </c>
      <c r="L37" s="17">
        <f t="shared" si="0"/>
        <v>15</v>
      </c>
      <c r="M37" s="17">
        <f t="shared" si="3"/>
        <v>13.5</v>
      </c>
      <c r="N37" s="17">
        <f t="shared" si="6"/>
        <v>15.9</v>
      </c>
      <c r="O37" s="50" t="str">
        <f t="shared" si="4"/>
        <v>PASS</v>
      </c>
      <c r="P37" s="50" t="str">
        <f t="shared" si="5"/>
        <v>PASS</v>
      </c>
    </row>
    <row r="38" spans="1:16" ht="15.95" customHeight="1" x14ac:dyDescent="0.25">
      <c r="A38" s="16" t="s">
        <v>20</v>
      </c>
      <c r="B38" s="16" t="s">
        <v>26</v>
      </c>
      <c r="C38" s="16" t="s">
        <v>9</v>
      </c>
      <c r="D38" s="16">
        <v>10</v>
      </c>
      <c r="E38" s="16" t="s">
        <v>6</v>
      </c>
      <c r="F38" s="16">
        <v>6.5</v>
      </c>
      <c r="G38" s="22">
        <v>2457</v>
      </c>
      <c r="H38" s="17">
        <v>15.6</v>
      </c>
      <c r="I38" s="17">
        <v>0.5</v>
      </c>
      <c r="J38" s="17">
        <v>16.5</v>
      </c>
      <c r="K38" s="17">
        <f t="shared" si="2"/>
        <v>17</v>
      </c>
      <c r="L38" s="17">
        <f t="shared" si="0"/>
        <v>15</v>
      </c>
      <c r="M38" s="17">
        <f t="shared" si="3"/>
        <v>13.5</v>
      </c>
      <c r="N38" s="17">
        <f t="shared" si="6"/>
        <v>16.100000000000001</v>
      </c>
      <c r="O38" s="50" t="str">
        <f t="shared" si="4"/>
        <v>PASS</v>
      </c>
      <c r="P38" s="50" t="str">
        <f t="shared" si="5"/>
        <v>PASS</v>
      </c>
    </row>
    <row r="39" spans="1:16" ht="15.75" customHeight="1" x14ac:dyDescent="0.25">
      <c r="A39" s="16" t="s">
        <v>20</v>
      </c>
      <c r="B39" s="16" t="s">
        <v>26</v>
      </c>
      <c r="C39" s="16" t="s">
        <v>9</v>
      </c>
      <c r="D39" s="16">
        <v>11</v>
      </c>
      <c r="E39" s="16" t="s">
        <v>6</v>
      </c>
      <c r="F39" s="16">
        <v>6.5</v>
      </c>
      <c r="G39" s="22">
        <v>2462</v>
      </c>
      <c r="H39" s="17">
        <v>12.8</v>
      </c>
      <c r="I39" s="17">
        <v>0.5</v>
      </c>
      <c r="J39" s="17">
        <v>16.5</v>
      </c>
      <c r="K39" s="17">
        <f t="shared" si="2"/>
        <v>17</v>
      </c>
      <c r="L39" s="17">
        <f t="shared" si="0"/>
        <v>15</v>
      </c>
      <c r="M39" s="17">
        <f t="shared" si="3"/>
        <v>13.5</v>
      </c>
      <c r="N39" s="17">
        <f t="shared" si="6"/>
        <v>13.3</v>
      </c>
      <c r="O39" s="50" t="str">
        <f t="shared" si="4"/>
        <v>FAIL</v>
      </c>
      <c r="P39" s="50" t="str">
        <f t="shared" si="5"/>
        <v>FAIL</v>
      </c>
    </row>
    <row r="40" spans="1:16" ht="15.95" customHeight="1" x14ac:dyDescent="0.25">
      <c r="A40" s="16" t="s">
        <v>20</v>
      </c>
      <c r="B40" s="16" t="s">
        <v>26</v>
      </c>
      <c r="C40" s="16" t="s">
        <v>9</v>
      </c>
      <c r="D40" s="16">
        <v>12</v>
      </c>
      <c r="E40" s="16" t="s">
        <v>6</v>
      </c>
      <c r="F40" s="16">
        <v>6.5</v>
      </c>
      <c r="G40" s="22">
        <v>2467</v>
      </c>
      <c r="H40" s="17">
        <v>15.4</v>
      </c>
      <c r="I40" s="17">
        <v>0.5</v>
      </c>
      <c r="J40" s="17">
        <v>16.5</v>
      </c>
      <c r="K40" s="17">
        <f t="shared" si="2"/>
        <v>17</v>
      </c>
      <c r="L40" s="17">
        <f t="shared" si="0"/>
        <v>15</v>
      </c>
      <c r="M40" s="17">
        <f t="shared" si="3"/>
        <v>13.5</v>
      </c>
      <c r="N40" s="17">
        <f t="shared" si="6"/>
        <v>15.9</v>
      </c>
      <c r="O40" s="50" t="str">
        <f t="shared" si="4"/>
        <v>PASS</v>
      </c>
      <c r="P40" s="50" t="str">
        <f t="shared" si="5"/>
        <v>PASS</v>
      </c>
    </row>
    <row r="41" spans="1:16" ht="15.75" customHeight="1" x14ac:dyDescent="0.25">
      <c r="A41" s="16" t="s">
        <v>20</v>
      </c>
      <c r="B41" s="16" t="s">
        <v>26</v>
      </c>
      <c r="C41" s="16" t="s">
        <v>9</v>
      </c>
      <c r="D41" s="16">
        <v>13</v>
      </c>
      <c r="E41" s="16" t="s">
        <v>6</v>
      </c>
      <c r="F41" s="16">
        <v>6.5</v>
      </c>
      <c r="G41" s="22">
        <v>2472</v>
      </c>
      <c r="H41" s="17">
        <v>15.3</v>
      </c>
      <c r="I41" s="17">
        <v>0.5</v>
      </c>
      <c r="J41" s="17">
        <v>16.5</v>
      </c>
      <c r="K41" s="17">
        <f t="shared" si="2"/>
        <v>17</v>
      </c>
      <c r="L41" s="17">
        <f t="shared" si="0"/>
        <v>15</v>
      </c>
      <c r="M41" s="17">
        <f t="shared" si="3"/>
        <v>13.5</v>
      </c>
      <c r="N41" s="17">
        <f t="shared" si="6"/>
        <v>15.8</v>
      </c>
      <c r="O41" s="50" t="str">
        <f t="shared" si="4"/>
        <v>PASS</v>
      </c>
      <c r="P41" s="50" t="str">
        <f t="shared" si="5"/>
        <v>PASS</v>
      </c>
    </row>
    <row r="42" spans="1:16" ht="15.95" customHeight="1" x14ac:dyDescent="0.25">
      <c r="A42" s="44" t="s">
        <v>17</v>
      </c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45"/>
    </row>
    <row r="43" spans="1:16" ht="15.95" customHeight="1" x14ac:dyDescent="0.25">
      <c r="A43" s="18" t="s">
        <v>14</v>
      </c>
      <c r="B43" s="18" t="s">
        <v>33</v>
      </c>
      <c r="C43" s="18" t="s">
        <v>10</v>
      </c>
      <c r="D43" s="18">
        <v>36</v>
      </c>
      <c r="E43" s="18" t="s">
        <v>6</v>
      </c>
      <c r="F43" s="18">
        <v>6</v>
      </c>
      <c r="G43" s="18">
        <v>5180</v>
      </c>
      <c r="H43" s="20">
        <v>10.5</v>
      </c>
      <c r="I43" s="20">
        <v>1</v>
      </c>
      <c r="J43" s="20">
        <v>15.5</v>
      </c>
      <c r="K43" s="20">
        <f t="shared" ref="K43:K50" si="7">J43+0.5</f>
        <v>16</v>
      </c>
      <c r="L43" s="20">
        <f t="shared" ref="L43:M50" si="8">K43-2</f>
        <v>14</v>
      </c>
      <c r="M43" s="20">
        <f t="shared" ref="M43:M50" si="9">J43-3</f>
        <v>12.5</v>
      </c>
      <c r="N43" s="20">
        <f t="shared" ref="N43:N46" si="10">H43+I43</f>
        <v>11.5</v>
      </c>
      <c r="O43" s="50" t="str">
        <f t="shared" si="4"/>
        <v>FAIL</v>
      </c>
      <c r="P43" s="50" t="str">
        <f t="shared" si="5"/>
        <v>FAIL</v>
      </c>
    </row>
    <row r="44" spans="1:16" ht="15.95" customHeight="1" x14ac:dyDescent="0.25">
      <c r="A44" s="18" t="s">
        <v>14</v>
      </c>
      <c r="B44" s="18" t="s">
        <v>33</v>
      </c>
      <c r="C44" s="18" t="s">
        <v>10</v>
      </c>
      <c r="D44" s="18">
        <v>40</v>
      </c>
      <c r="E44" s="18" t="s">
        <v>6</v>
      </c>
      <c r="F44" s="18">
        <v>6</v>
      </c>
      <c r="G44" s="18">
        <v>5200</v>
      </c>
      <c r="H44" s="20">
        <v>10.4</v>
      </c>
      <c r="I44" s="20">
        <v>1</v>
      </c>
      <c r="J44" s="20">
        <v>15.5</v>
      </c>
      <c r="K44" s="20">
        <f t="shared" si="7"/>
        <v>16</v>
      </c>
      <c r="L44" s="20">
        <f t="shared" si="8"/>
        <v>14</v>
      </c>
      <c r="M44" s="20">
        <f t="shared" si="9"/>
        <v>12.5</v>
      </c>
      <c r="N44" s="20">
        <f t="shared" si="10"/>
        <v>11.4</v>
      </c>
      <c r="O44" s="50" t="str">
        <f t="shared" si="4"/>
        <v>FAIL</v>
      </c>
      <c r="P44" s="50" t="str">
        <f t="shared" si="5"/>
        <v>FAIL</v>
      </c>
    </row>
    <row r="45" spans="1:16" ht="15.95" customHeight="1" x14ac:dyDescent="0.25">
      <c r="A45" s="18" t="s">
        <v>14</v>
      </c>
      <c r="B45" s="18" t="s">
        <v>33</v>
      </c>
      <c r="C45" s="18" t="s">
        <v>10</v>
      </c>
      <c r="D45" s="18">
        <v>44</v>
      </c>
      <c r="E45" s="18" t="s">
        <v>6</v>
      </c>
      <c r="F45" s="18">
        <v>6</v>
      </c>
      <c r="G45" s="18">
        <v>5220</v>
      </c>
      <c r="H45" s="20">
        <v>9.9</v>
      </c>
      <c r="I45" s="20">
        <v>1</v>
      </c>
      <c r="J45" s="20">
        <v>15.5</v>
      </c>
      <c r="K45" s="20">
        <f t="shared" si="7"/>
        <v>16</v>
      </c>
      <c r="L45" s="20">
        <f t="shared" si="8"/>
        <v>14</v>
      </c>
      <c r="M45" s="20">
        <f t="shared" si="9"/>
        <v>12.5</v>
      </c>
      <c r="N45" s="20">
        <f t="shared" si="10"/>
        <v>10.9</v>
      </c>
      <c r="O45" s="50" t="str">
        <f t="shared" si="4"/>
        <v>FAIL</v>
      </c>
      <c r="P45" s="50" t="str">
        <f t="shared" si="5"/>
        <v>FAIL</v>
      </c>
    </row>
    <row r="46" spans="1:16" ht="15.95" customHeight="1" x14ac:dyDescent="0.25">
      <c r="A46" s="18" t="s">
        <v>14</v>
      </c>
      <c r="B46" s="18" t="s">
        <v>33</v>
      </c>
      <c r="C46" s="18" t="s">
        <v>10</v>
      </c>
      <c r="D46" s="18">
        <v>48</v>
      </c>
      <c r="E46" s="18" t="s">
        <v>6</v>
      </c>
      <c r="F46" s="18">
        <v>6</v>
      </c>
      <c r="G46" s="18">
        <v>5240</v>
      </c>
      <c r="H46" s="20">
        <v>9.65</v>
      </c>
      <c r="I46" s="20">
        <v>1</v>
      </c>
      <c r="J46" s="20">
        <v>15.5</v>
      </c>
      <c r="K46" s="20">
        <f t="shared" si="7"/>
        <v>16</v>
      </c>
      <c r="L46" s="20">
        <f t="shared" si="8"/>
        <v>14</v>
      </c>
      <c r="M46" s="20">
        <f t="shared" si="9"/>
        <v>12.5</v>
      </c>
      <c r="N46" s="20">
        <f t="shared" si="10"/>
        <v>10.65</v>
      </c>
      <c r="O46" s="50" t="str">
        <f t="shared" si="4"/>
        <v>FAIL</v>
      </c>
      <c r="P46" s="50" t="str">
        <f t="shared" si="5"/>
        <v>FAIL</v>
      </c>
    </row>
    <row r="47" spans="1:16" ht="15.75" customHeight="1" x14ac:dyDescent="0.25">
      <c r="A47" s="14" t="s">
        <v>20</v>
      </c>
      <c r="B47" s="14" t="s">
        <v>26</v>
      </c>
      <c r="C47" s="14" t="s">
        <v>10</v>
      </c>
      <c r="D47" s="14">
        <v>36</v>
      </c>
      <c r="E47" s="14" t="s">
        <v>6</v>
      </c>
      <c r="F47" s="14" t="s">
        <v>32</v>
      </c>
      <c r="G47" s="14">
        <v>5180</v>
      </c>
      <c r="H47" s="15">
        <v>10.6</v>
      </c>
      <c r="I47" s="15">
        <v>1</v>
      </c>
      <c r="J47" s="15">
        <v>15.5</v>
      </c>
      <c r="K47" s="15">
        <f t="shared" si="7"/>
        <v>16</v>
      </c>
      <c r="L47" s="15">
        <f t="shared" si="8"/>
        <v>14</v>
      </c>
      <c r="M47" s="15">
        <f t="shared" si="9"/>
        <v>12.5</v>
      </c>
      <c r="N47" s="15">
        <f t="shared" ref="N47:N84" si="11">H47+I47</f>
        <v>11.6</v>
      </c>
      <c r="O47" s="50" t="str">
        <f t="shared" si="4"/>
        <v>FAIL</v>
      </c>
      <c r="P47" s="50" t="str">
        <f t="shared" si="5"/>
        <v>FAIL</v>
      </c>
    </row>
    <row r="48" spans="1:16" ht="15.95" customHeight="1" x14ac:dyDescent="0.25">
      <c r="A48" s="14" t="s">
        <v>20</v>
      </c>
      <c r="B48" s="14" t="s">
        <v>26</v>
      </c>
      <c r="C48" s="14" t="s">
        <v>10</v>
      </c>
      <c r="D48" s="14">
        <v>40</v>
      </c>
      <c r="E48" s="14" t="s">
        <v>6</v>
      </c>
      <c r="F48" s="14" t="s">
        <v>32</v>
      </c>
      <c r="G48" s="14">
        <v>5200</v>
      </c>
      <c r="H48" s="15">
        <v>10.35</v>
      </c>
      <c r="I48" s="15">
        <v>1</v>
      </c>
      <c r="J48" s="15">
        <v>15.5</v>
      </c>
      <c r="K48" s="15">
        <f t="shared" si="7"/>
        <v>16</v>
      </c>
      <c r="L48" s="15">
        <f t="shared" si="8"/>
        <v>14</v>
      </c>
      <c r="M48" s="15">
        <f t="shared" si="9"/>
        <v>12.5</v>
      </c>
      <c r="N48" s="15">
        <f t="shared" si="11"/>
        <v>11.35</v>
      </c>
      <c r="O48" s="50" t="str">
        <f t="shared" si="4"/>
        <v>FAIL</v>
      </c>
      <c r="P48" s="50" t="str">
        <f t="shared" si="5"/>
        <v>FAIL</v>
      </c>
    </row>
    <row r="49" spans="1:16" ht="15.95" customHeight="1" x14ac:dyDescent="0.25">
      <c r="A49" s="14" t="s">
        <v>20</v>
      </c>
      <c r="B49" s="14" t="s">
        <v>26</v>
      </c>
      <c r="C49" s="14" t="s">
        <v>10</v>
      </c>
      <c r="D49" s="14">
        <v>44</v>
      </c>
      <c r="E49" s="14" t="s">
        <v>6</v>
      </c>
      <c r="F49" s="14" t="s">
        <v>32</v>
      </c>
      <c r="G49" s="14">
        <v>5220</v>
      </c>
      <c r="H49" s="15">
        <v>10.5</v>
      </c>
      <c r="I49" s="15">
        <v>1</v>
      </c>
      <c r="J49" s="15">
        <v>15.5</v>
      </c>
      <c r="K49" s="15">
        <f t="shared" si="7"/>
        <v>16</v>
      </c>
      <c r="L49" s="15">
        <f t="shared" si="8"/>
        <v>14</v>
      </c>
      <c r="M49" s="15">
        <f t="shared" si="9"/>
        <v>12.5</v>
      </c>
      <c r="N49" s="15">
        <f t="shared" si="11"/>
        <v>11.5</v>
      </c>
      <c r="O49" s="50" t="str">
        <f t="shared" si="4"/>
        <v>FAIL</v>
      </c>
      <c r="P49" s="50" t="str">
        <f t="shared" si="5"/>
        <v>FAIL</v>
      </c>
    </row>
    <row r="50" spans="1:16" ht="15.95" customHeight="1" x14ac:dyDescent="0.25">
      <c r="A50" s="14" t="s">
        <v>20</v>
      </c>
      <c r="B50" s="14" t="s">
        <v>26</v>
      </c>
      <c r="C50" s="14" t="s">
        <v>10</v>
      </c>
      <c r="D50" s="14">
        <v>48</v>
      </c>
      <c r="E50" s="14" t="s">
        <v>6</v>
      </c>
      <c r="F50" s="14" t="s">
        <v>32</v>
      </c>
      <c r="G50" s="14">
        <v>5240</v>
      </c>
      <c r="H50" s="15">
        <v>10</v>
      </c>
      <c r="I50" s="15">
        <v>1</v>
      </c>
      <c r="J50" s="15">
        <v>15.5</v>
      </c>
      <c r="K50" s="15">
        <f t="shared" si="7"/>
        <v>16</v>
      </c>
      <c r="L50" s="15">
        <f t="shared" si="8"/>
        <v>14</v>
      </c>
      <c r="M50" s="15">
        <f t="shared" si="9"/>
        <v>12.5</v>
      </c>
      <c r="N50" s="15">
        <f t="shared" si="11"/>
        <v>11</v>
      </c>
      <c r="O50" s="50" t="str">
        <f t="shared" si="4"/>
        <v>FAIL</v>
      </c>
      <c r="P50" s="50" t="str">
        <f t="shared" si="5"/>
        <v>FAIL</v>
      </c>
    </row>
    <row r="51" spans="1:16" ht="15.95" customHeight="1" x14ac:dyDescent="0.25">
      <c r="A51" s="44" t="s">
        <v>16</v>
      </c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45"/>
    </row>
    <row r="52" spans="1:16" ht="15.95" customHeight="1" x14ac:dyDescent="0.25">
      <c r="A52" s="18" t="s">
        <v>14</v>
      </c>
      <c r="B52" s="18" t="s">
        <v>33</v>
      </c>
      <c r="C52" s="18" t="s">
        <v>11</v>
      </c>
      <c r="D52" s="18">
        <v>52</v>
      </c>
      <c r="E52" s="18" t="s">
        <v>6</v>
      </c>
      <c r="F52" s="18">
        <v>6</v>
      </c>
      <c r="G52" s="18">
        <v>5260</v>
      </c>
      <c r="H52" s="20">
        <v>8</v>
      </c>
      <c r="I52" s="20">
        <v>1.05</v>
      </c>
      <c r="J52" s="20">
        <v>12.5</v>
      </c>
      <c r="K52" s="20">
        <f t="shared" ref="K52:K59" si="12">J52+0.5</f>
        <v>13</v>
      </c>
      <c r="L52" s="20">
        <f t="shared" ref="L52:M59" si="13">K52-2</f>
        <v>11</v>
      </c>
      <c r="M52" s="20">
        <f t="shared" ref="M52:M59" si="14">J52-3</f>
        <v>9.5</v>
      </c>
      <c r="N52" s="20">
        <f t="shared" si="11"/>
        <v>9.0500000000000007</v>
      </c>
      <c r="O52" s="50" t="str">
        <f t="shared" si="4"/>
        <v>FAIL</v>
      </c>
      <c r="P52" s="50" t="str">
        <f t="shared" si="5"/>
        <v>FAIL</v>
      </c>
    </row>
    <row r="53" spans="1:16" ht="15.95" customHeight="1" x14ac:dyDescent="0.25">
      <c r="A53" s="18" t="s">
        <v>14</v>
      </c>
      <c r="B53" s="18" t="s">
        <v>33</v>
      </c>
      <c r="C53" s="18" t="s">
        <v>11</v>
      </c>
      <c r="D53" s="18">
        <v>56</v>
      </c>
      <c r="E53" s="18" t="s">
        <v>6</v>
      </c>
      <c r="F53" s="18">
        <v>6</v>
      </c>
      <c r="G53" s="18">
        <v>5280</v>
      </c>
      <c r="H53" s="20">
        <v>7.9</v>
      </c>
      <c r="I53" s="20">
        <v>1.05</v>
      </c>
      <c r="J53" s="20">
        <v>12.5</v>
      </c>
      <c r="K53" s="20">
        <f t="shared" si="12"/>
        <v>13</v>
      </c>
      <c r="L53" s="20">
        <f t="shared" si="13"/>
        <v>11</v>
      </c>
      <c r="M53" s="20">
        <f t="shared" si="14"/>
        <v>9.5</v>
      </c>
      <c r="N53" s="20">
        <f t="shared" si="11"/>
        <v>8.9500000000000011</v>
      </c>
      <c r="O53" s="50" t="str">
        <f t="shared" si="4"/>
        <v>FAIL</v>
      </c>
      <c r="P53" s="50" t="str">
        <f t="shared" si="5"/>
        <v>FAIL</v>
      </c>
    </row>
    <row r="54" spans="1:16" ht="15.95" customHeight="1" x14ac:dyDescent="0.25">
      <c r="A54" s="18" t="s">
        <v>14</v>
      </c>
      <c r="B54" s="18" t="s">
        <v>33</v>
      </c>
      <c r="C54" s="18" t="s">
        <v>11</v>
      </c>
      <c r="D54" s="18">
        <v>60</v>
      </c>
      <c r="E54" s="18" t="s">
        <v>6</v>
      </c>
      <c r="F54" s="18">
        <v>6</v>
      </c>
      <c r="G54" s="18">
        <v>5300</v>
      </c>
      <c r="H54" s="20">
        <v>8</v>
      </c>
      <c r="I54" s="20">
        <v>1.05</v>
      </c>
      <c r="J54" s="20">
        <v>12.5</v>
      </c>
      <c r="K54" s="20">
        <f t="shared" si="12"/>
        <v>13</v>
      </c>
      <c r="L54" s="20">
        <f t="shared" si="13"/>
        <v>11</v>
      </c>
      <c r="M54" s="20">
        <f t="shared" si="14"/>
        <v>9.5</v>
      </c>
      <c r="N54" s="20">
        <f t="shared" si="11"/>
        <v>9.0500000000000007</v>
      </c>
      <c r="O54" s="50" t="str">
        <f t="shared" si="4"/>
        <v>FAIL</v>
      </c>
      <c r="P54" s="50" t="str">
        <f t="shared" si="5"/>
        <v>FAIL</v>
      </c>
    </row>
    <row r="55" spans="1:16" ht="15.95" customHeight="1" x14ac:dyDescent="0.25">
      <c r="A55" s="18" t="s">
        <v>14</v>
      </c>
      <c r="B55" s="18" t="s">
        <v>33</v>
      </c>
      <c r="C55" s="18" t="s">
        <v>11</v>
      </c>
      <c r="D55" s="18">
        <v>64</v>
      </c>
      <c r="E55" s="18" t="s">
        <v>6</v>
      </c>
      <c r="F55" s="18">
        <v>6</v>
      </c>
      <c r="G55" s="18">
        <v>5320</v>
      </c>
      <c r="H55" s="20">
        <v>8.3000000000000007</v>
      </c>
      <c r="I55" s="20">
        <v>1.05</v>
      </c>
      <c r="J55" s="20">
        <v>12.5</v>
      </c>
      <c r="K55" s="20">
        <f t="shared" si="12"/>
        <v>13</v>
      </c>
      <c r="L55" s="20">
        <f t="shared" si="13"/>
        <v>11</v>
      </c>
      <c r="M55" s="20">
        <f t="shared" si="14"/>
        <v>9.5</v>
      </c>
      <c r="N55" s="20">
        <f t="shared" si="11"/>
        <v>9.3500000000000014</v>
      </c>
      <c r="O55" s="50" t="str">
        <f t="shared" si="4"/>
        <v>FAIL</v>
      </c>
      <c r="P55" s="50" t="str">
        <f t="shared" si="5"/>
        <v>FAIL</v>
      </c>
    </row>
    <row r="56" spans="1:16" ht="15.95" customHeight="1" x14ac:dyDescent="0.25">
      <c r="A56" s="14" t="s">
        <v>20</v>
      </c>
      <c r="B56" s="14" t="s">
        <v>26</v>
      </c>
      <c r="C56" s="14" t="s">
        <v>11</v>
      </c>
      <c r="D56" s="14">
        <v>52</v>
      </c>
      <c r="E56" s="14" t="s">
        <v>6</v>
      </c>
      <c r="F56" s="14" t="s">
        <v>32</v>
      </c>
      <c r="G56" s="14">
        <v>5260</v>
      </c>
      <c r="H56" s="15">
        <v>8.5</v>
      </c>
      <c r="I56" s="15">
        <v>1.05</v>
      </c>
      <c r="J56" s="15">
        <v>12.5</v>
      </c>
      <c r="K56" s="15">
        <f t="shared" si="12"/>
        <v>13</v>
      </c>
      <c r="L56" s="15">
        <f t="shared" si="13"/>
        <v>11</v>
      </c>
      <c r="M56" s="15">
        <f t="shared" si="14"/>
        <v>9.5</v>
      </c>
      <c r="N56" s="15">
        <f t="shared" si="11"/>
        <v>9.5500000000000007</v>
      </c>
      <c r="O56" s="50" t="str">
        <f t="shared" si="4"/>
        <v>FAIL</v>
      </c>
      <c r="P56" s="50" t="str">
        <f t="shared" si="5"/>
        <v>PASS</v>
      </c>
    </row>
    <row r="57" spans="1:16" ht="15.95" customHeight="1" x14ac:dyDescent="0.25">
      <c r="A57" s="14" t="s">
        <v>20</v>
      </c>
      <c r="B57" s="14" t="s">
        <v>26</v>
      </c>
      <c r="C57" s="14" t="s">
        <v>11</v>
      </c>
      <c r="D57" s="14">
        <v>56</v>
      </c>
      <c r="E57" s="14" t="s">
        <v>6</v>
      </c>
      <c r="F57" s="14" t="s">
        <v>32</v>
      </c>
      <c r="G57" s="14">
        <v>5280</v>
      </c>
      <c r="H57" s="15">
        <v>8.4</v>
      </c>
      <c r="I57" s="15">
        <v>1.05</v>
      </c>
      <c r="J57" s="15">
        <v>12.5</v>
      </c>
      <c r="K57" s="15">
        <f t="shared" si="12"/>
        <v>13</v>
      </c>
      <c r="L57" s="15">
        <f t="shared" si="13"/>
        <v>11</v>
      </c>
      <c r="M57" s="15">
        <f t="shared" si="14"/>
        <v>9.5</v>
      </c>
      <c r="N57" s="15">
        <f t="shared" si="11"/>
        <v>9.4500000000000011</v>
      </c>
      <c r="O57" s="50" t="str">
        <f t="shared" si="4"/>
        <v>FAIL</v>
      </c>
      <c r="P57" s="50" t="str">
        <f t="shared" si="5"/>
        <v>FAIL</v>
      </c>
    </row>
    <row r="58" spans="1:16" ht="15.95" customHeight="1" x14ac:dyDescent="0.25">
      <c r="A58" s="14" t="s">
        <v>20</v>
      </c>
      <c r="B58" s="14" t="s">
        <v>26</v>
      </c>
      <c r="C58" s="14" t="s">
        <v>11</v>
      </c>
      <c r="D58" s="14">
        <v>60</v>
      </c>
      <c r="E58" s="14" t="s">
        <v>6</v>
      </c>
      <c r="F58" s="14" t="s">
        <v>32</v>
      </c>
      <c r="G58" s="14">
        <v>5300</v>
      </c>
      <c r="H58" s="15">
        <v>8.4</v>
      </c>
      <c r="I58" s="15">
        <v>1.05</v>
      </c>
      <c r="J58" s="15">
        <v>12.5</v>
      </c>
      <c r="K58" s="15">
        <f t="shared" si="12"/>
        <v>13</v>
      </c>
      <c r="L58" s="15">
        <f t="shared" si="13"/>
        <v>11</v>
      </c>
      <c r="M58" s="15">
        <f t="shared" si="14"/>
        <v>9.5</v>
      </c>
      <c r="N58" s="15">
        <f t="shared" si="11"/>
        <v>9.4500000000000011</v>
      </c>
      <c r="O58" s="50" t="str">
        <f t="shared" si="4"/>
        <v>FAIL</v>
      </c>
      <c r="P58" s="50" t="str">
        <f t="shared" si="5"/>
        <v>FAIL</v>
      </c>
    </row>
    <row r="59" spans="1:16" ht="15.95" customHeight="1" x14ac:dyDescent="0.25">
      <c r="A59" s="14" t="s">
        <v>20</v>
      </c>
      <c r="B59" s="14" t="s">
        <v>26</v>
      </c>
      <c r="C59" s="14" t="s">
        <v>11</v>
      </c>
      <c r="D59" s="14">
        <v>64</v>
      </c>
      <c r="E59" s="14" t="s">
        <v>6</v>
      </c>
      <c r="F59" s="14" t="s">
        <v>32</v>
      </c>
      <c r="G59" s="14">
        <v>5320</v>
      </c>
      <c r="H59" s="15">
        <v>8.35</v>
      </c>
      <c r="I59" s="15">
        <v>1.05</v>
      </c>
      <c r="J59" s="15">
        <v>12.5</v>
      </c>
      <c r="K59" s="15">
        <f t="shared" si="12"/>
        <v>13</v>
      </c>
      <c r="L59" s="15">
        <f t="shared" si="13"/>
        <v>11</v>
      </c>
      <c r="M59" s="15">
        <f t="shared" si="14"/>
        <v>9.5</v>
      </c>
      <c r="N59" s="15">
        <f t="shared" si="11"/>
        <v>9.4</v>
      </c>
      <c r="O59" s="50" t="str">
        <f t="shared" si="4"/>
        <v>FAIL</v>
      </c>
      <c r="P59" s="50" t="str">
        <f t="shared" si="5"/>
        <v>FAIL</v>
      </c>
    </row>
    <row r="60" spans="1:16" ht="15.95" customHeight="1" x14ac:dyDescent="0.25">
      <c r="A60" s="44" t="s">
        <v>18</v>
      </c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45"/>
    </row>
    <row r="61" spans="1:16" ht="15.95" customHeight="1" x14ac:dyDescent="0.25">
      <c r="A61" s="18" t="s">
        <v>14</v>
      </c>
      <c r="B61" s="18" t="s">
        <v>33</v>
      </c>
      <c r="C61" s="18" t="s">
        <v>12</v>
      </c>
      <c r="D61" s="18">
        <v>100</v>
      </c>
      <c r="E61" s="18" t="s">
        <v>6</v>
      </c>
      <c r="F61" s="18">
        <v>6</v>
      </c>
      <c r="G61" s="18">
        <v>5500</v>
      </c>
      <c r="H61" s="20">
        <v>9.0500000000000007</v>
      </c>
      <c r="I61" s="20">
        <v>1.2</v>
      </c>
      <c r="J61" s="20">
        <v>14.5</v>
      </c>
      <c r="K61" s="20">
        <f t="shared" ref="K61:K84" si="15">J61+0.5</f>
        <v>15</v>
      </c>
      <c r="L61" s="20">
        <f t="shared" ref="L61:M84" si="16">K61-2</f>
        <v>13</v>
      </c>
      <c r="M61" s="20">
        <f t="shared" ref="M61:M84" si="17">J61-3</f>
        <v>11.5</v>
      </c>
      <c r="N61" s="20">
        <f t="shared" si="11"/>
        <v>10.25</v>
      </c>
      <c r="O61" s="50" t="str">
        <f t="shared" si="4"/>
        <v>FAIL</v>
      </c>
      <c r="P61" s="50" t="str">
        <f t="shared" si="5"/>
        <v>FAIL</v>
      </c>
    </row>
    <row r="62" spans="1:16" ht="15.75" customHeight="1" x14ac:dyDescent="0.25">
      <c r="A62" s="18" t="s">
        <v>14</v>
      </c>
      <c r="B62" s="18" t="s">
        <v>33</v>
      </c>
      <c r="C62" s="18" t="s">
        <v>12</v>
      </c>
      <c r="D62" s="18">
        <v>104</v>
      </c>
      <c r="E62" s="18" t="s">
        <v>6</v>
      </c>
      <c r="F62" s="18">
        <v>6</v>
      </c>
      <c r="G62" s="18">
        <v>5520</v>
      </c>
      <c r="H62" s="20">
        <v>13.1</v>
      </c>
      <c r="I62" s="20">
        <v>1.2</v>
      </c>
      <c r="J62" s="20">
        <v>23.5</v>
      </c>
      <c r="K62" s="20">
        <f t="shared" si="15"/>
        <v>24</v>
      </c>
      <c r="L62" s="20">
        <f t="shared" si="16"/>
        <v>22</v>
      </c>
      <c r="M62" s="20">
        <f t="shared" si="17"/>
        <v>20.5</v>
      </c>
      <c r="N62" s="20">
        <f t="shared" si="11"/>
        <v>14.299999999999999</v>
      </c>
      <c r="O62" s="50" t="str">
        <f t="shared" si="4"/>
        <v>FAIL</v>
      </c>
      <c r="P62" s="50" t="str">
        <f t="shared" si="5"/>
        <v>FAIL</v>
      </c>
    </row>
    <row r="63" spans="1:16" ht="15.95" customHeight="1" x14ac:dyDescent="0.25">
      <c r="A63" s="18" t="s">
        <v>14</v>
      </c>
      <c r="B63" s="18" t="s">
        <v>33</v>
      </c>
      <c r="C63" s="18" t="s">
        <v>12</v>
      </c>
      <c r="D63" s="18">
        <v>108</v>
      </c>
      <c r="E63" s="18" t="s">
        <v>6</v>
      </c>
      <c r="F63" s="18">
        <v>6</v>
      </c>
      <c r="G63" s="18">
        <v>5540</v>
      </c>
      <c r="H63" s="20">
        <v>13.25</v>
      </c>
      <c r="I63" s="20">
        <v>1.2</v>
      </c>
      <c r="J63" s="20">
        <v>23.5</v>
      </c>
      <c r="K63" s="20">
        <f t="shared" si="15"/>
        <v>24</v>
      </c>
      <c r="L63" s="20">
        <f t="shared" si="16"/>
        <v>22</v>
      </c>
      <c r="M63" s="20">
        <f t="shared" si="17"/>
        <v>20.5</v>
      </c>
      <c r="N63" s="20">
        <f t="shared" si="11"/>
        <v>14.45</v>
      </c>
      <c r="O63" s="50" t="str">
        <f t="shared" si="4"/>
        <v>FAIL</v>
      </c>
      <c r="P63" s="50" t="str">
        <f t="shared" si="5"/>
        <v>FAIL</v>
      </c>
    </row>
    <row r="64" spans="1:16" ht="15.95" customHeight="1" x14ac:dyDescent="0.25">
      <c r="A64" s="18" t="s">
        <v>14</v>
      </c>
      <c r="B64" s="18" t="s">
        <v>33</v>
      </c>
      <c r="C64" s="18" t="s">
        <v>12</v>
      </c>
      <c r="D64" s="18">
        <v>112</v>
      </c>
      <c r="E64" s="18" t="s">
        <v>6</v>
      </c>
      <c r="F64" s="18">
        <v>6</v>
      </c>
      <c r="G64" s="18">
        <v>5560</v>
      </c>
      <c r="H64" s="20">
        <v>13.2</v>
      </c>
      <c r="I64" s="20">
        <v>1.2</v>
      </c>
      <c r="J64" s="20">
        <v>23.5</v>
      </c>
      <c r="K64" s="20">
        <f t="shared" si="15"/>
        <v>24</v>
      </c>
      <c r="L64" s="20">
        <f t="shared" si="16"/>
        <v>22</v>
      </c>
      <c r="M64" s="20">
        <f t="shared" si="17"/>
        <v>20.5</v>
      </c>
      <c r="N64" s="20">
        <f t="shared" si="11"/>
        <v>14.399999999999999</v>
      </c>
      <c r="O64" s="50" t="str">
        <f t="shared" si="4"/>
        <v>FAIL</v>
      </c>
      <c r="P64" s="50" t="str">
        <f t="shared" si="5"/>
        <v>FAIL</v>
      </c>
    </row>
    <row r="65" spans="1:16" ht="15.95" customHeight="1" x14ac:dyDescent="0.25">
      <c r="A65" s="18" t="s">
        <v>14</v>
      </c>
      <c r="B65" s="18" t="s">
        <v>33</v>
      </c>
      <c r="C65" s="18" t="s">
        <v>12</v>
      </c>
      <c r="D65" s="18">
        <v>116</v>
      </c>
      <c r="E65" s="18" t="s">
        <v>6</v>
      </c>
      <c r="F65" s="18">
        <v>6</v>
      </c>
      <c r="G65" s="18">
        <v>5580</v>
      </c>
      <c r="H65" s="20">
        <v>13.3</v>
      </c>
      <c r="I65" s="20">
        <v>1.2</v>
      </c>
      <c r="J65" s="20">
        <v>23.5</v>
      </c>
      <c r="K65" s="20">
        <f t="shared" si="15"/>
        <v>24</v>
      </c>
      <c r="L65" s="20">
        <f t="shared" si="16"/>
        <v>22</v>
      </c>
      <c r="M65" s="20">
        <f t="shared" si="17"/>
        <v>20.5</v>
      </c>
      <c r="N65" s="20">
        <f t="shared" si="11"/>
        <v>14.5</v>
      </c>
      <c r="O65" s="50" t="str">
        <f t="shared" si="4"/>
        <v>FAIL</v>
      </c>
      <c r="P65" s="50" t="str">
        <f t="shared" si="5"/>
        <v>FAIL</v>
      </c>
    </row>
    <row r="66" spans="1:16" ht="15.95" customHeight="1" x14ac:dyDescent="0.25">
      <c r="A66" s="18" t="s">
        <v>14</v>
      </c>
      <c r="B66" s="18" t="s">
        <v>33</v>
      </c>
      <c r="C66" s="18" t="s">
        <v>12</v>
      </c>
      <c r="D66" s="18">
        <v>120</v>
      </c>
      <c r="E66" s="18" t="s">
        <v>6</v>
      </c>
      <c r="F66" s="18">
        <v>6</v>
      </c>
      <c r="G66" s="18">
        <v>5600</v>
      </c>
      <c r="H66" s="20">
        <v>13.8</v>
      </c>
      <c r="I66" s="20">
        <v>1.2</v>
      </c>
      <c r="J66" s="20">
        <v>23.5</v>
      </c>
      <c r="K66" s="20">
        <f t="shared" si="15"/>
        <v>24</v>
      </c>
      <c r="L66" s="20">
        <f t="shared" si="16"/>
        <v>22</v>
      </c>
      <c r="M66" s="20">
        <f t="shared" si="17"/>
        <v>20.5</v>
      </c>
      <c r="N66" s="20">
        <f t="shared" si="11"/>
        <v>15</v>
      </c>
      <c r="O66" s="50" t="str">
        <f t="shared" si="4"/>
        <v>FAIL</v>
      </c>
      <c r="P66" s="50" t="str">
        <f t="shared" si="5"/>
        <v>FAIL</v>
      </c>
    </row>
    <row r="67" spans="1:16" ht="15.95" customHeight="1" x14ac:dyDescent="0.25">
      <c r="A67" s="18" t="s">
        <v>14</v>
      </c>
      <c r="B67" s="18" t="s">
        <v>33</v>
      </c>
      <c r="C67" s="18" t="s">
        <v>12</v>
      </c>
      <c r="D67" s="18">
        <v>124</v>
      </c>
      <c r="E67" s="18" t="s">
        <v>6</v>
      </c>
      <c r="F67" s="18">
        <v>6</v>
      </c>
      <c r="G67" s="18">
        <v>5620</v>
      </c>
      <c r="H67" s="20">
        <v>13.8</v>
      </c>
      <c r="I67" s="20">
        <v>1.2</v>
      </c>
      <c r="J67" s="20">
        <v>23.5</v>
      </c>
      <c r="K67" s="20">
        <f t="shared" si="15"/>
        <v>24</v>
      </c>
      <c r="L67" s="20">
        <f t="shared" si="16"/>
        <v>22</v>
      </c>
      <c r="M67" s="20">
        <f t="shared" si="17"/>
        <v>20.5</v>
      </c>
      <c r="N67" s="20">
        <f t="shared" si="11"/>
        <v>15</v>
      </c>
      <c r="O67" s="50" t="str">
        <f t="shared" si="4"/>
        <v>FAIL</v>
      </c>
      <c r="P67" s="50" t="str">
        <f t="shared" si="5"/>
        <v>FAIL</v>
      </c>
    </row>
    <row r="68" spans="1:16" ht="15.95" customHeight="1" x14ac:dyDescent="0.25">
      <c r="A68" s="18" t="s">
        <v>14</v>
      </c>
      <c r="B68" s="18" t="s">
        <v>33</v>
      </c>
      <c r="C68" s="18" t="s">
        <v>12</v>
      </c>
      <c r="D68" s="18">
        <v>128</v>
      </c>
      <c r="E68" s="18" t="s">
        <v>6</v>
      </c>
      <c r="F68" s="18">
        <v>6</v>
      </c>
      <c r="G68" s="18">
        <v>5640</v>
      </c>
      <c r="H68" s="20">
        <v>13.8</v>
      </c>
      <c r="I68" s="20">
        <v>1.2</v>
      </c>
      <c r="J68" s="20">
        <v>23.5</v>
      </c>
      <c r="K68" s="20">
        <f t="shared" si="15"/>
        <v>24</v>
      </c>
      <c r="L68" s="20">
        <f t="shared" si="16"/>
        <v>22</v>
      </c>
      <c r="M68" s="20">
        <f t="shared" si="17"/>
        <v>20.5</v>
      </c>
      <c r="N68" s="20">
        <f t="shared" si="11"/>
        <v>15</v>
      </c>
      <c r="O68" s="50" t="str">
        <f t="shared" ref="O68:O95" si="18">IF(OR(N68&gt;K68, N68&lt;L68), "FAIL", "PASS")</f>
        <v>FAIL</v>
      </c>
      <c r="P68" s="50" t="str">
        <f t="shared" ref="P68:P95" si="19">IF(OR(N68&gt;K68, N68&lt;M68), "FAIL", "PASS")</f>
        <v>FAIL</v>
      </c>
    </row>
    <row r="69" spans="1:16" ht="15.95" customHeight="1" x14ac:dyDescent="0.25">
      <c r="A69" s="18" t="s">
        <v>14</v>
      </c>
      <c r="B69" s="18" t="s">
        <v>33</v>
      </c>
      <c r="C69" s="18" t="s">
        <v>12</v>
      </c>
      <c r="D69" s="18">
        <v>132</v>
      </c>
      <c r="E69" s="18" t="s">
        <v>6</v>
      </c>
      <c r="F69" s="18">
        <v>6</v>
      </c>
      <c r="G69" s="18">
        <v>5660</v>
      </c>
      <c r="H69" s="20">
        <v>13.6</v>
      </c>
      <c r="I69" s="20">
        <v>1.2</v>
      </c>
      <c r="J69" s="20">
        <v>23.5</v>
      </c>
      <c r="K69" s="20">
        <f t="shared" si="15"/>
        <v>24</v>
      </c>
      <c r="L69" s="20">
        <f t="shared" si="16"/>
        <v>22</v>
      </c>
      <c r="M69" s="20">
        <f t="shared" si="17"/>
        <v>20.5</v>
      </c>
      <c r="N69" s="20">
        <f t="shared" si="11"/>
        <v>14.799999999999999</v>
      </c>
      <c r="O69" s="50" t="str">
        <f t="shared" si="18"/>
        <v>FAIL</v>
      </c>
      <c r="P69" s="50" t="str">
        <f t="shared" si="19"/>
        <v>FAIL</v>
      </c>
    </row>
    <row r="70" spans="1:16" ht="15.95" customHeight="1" x14ac:dyDescent="0.25">
      <c r="A70" s="18" t="s">
        <v>14</v>
      </c>
      <c r="B70" s="18" t="s">
        <v>33</v>
      </c>
      <c r="C70" s="18" t="s">
        <v>12</v>
      </c>
      <c r="D70" s="18">
        <v>136</v>
      </c>
      <c r="E70" s="18" t="s">
        <v>6</v>
      </c>
      <c r="F70" s="18">
        <v>6</v>
      </c>
      <c r="G70" s="18">
        <v>5680</v>
      </c>
      <c r="H70" s="20">
        <v>13.5</v>
      </c>
      <c r="I70" s="20">
        <v>1.2</v>
      </c>
      <c r="J70" s="20">
        <v>23.5</v>
      </c>
      <c r="K70" s="20">
        <f t="shared" si="15"/>
        <v>24</v>
      </c>
      <c r="L70" s="20">
        <f t="shared" si="16"/>
        <v>22</v>
      </c>
      <c r="M70" s="20">
        <f t="shared" si="17"/>
        <v>20.5</v>
      </c>
      <c r="N70" s="20">
        <f t="shared" si="11"/>
        <v>14.7</v>
      </c>
      <c r="O70" s="50" t="str">
        <f t="shared" si="18"/>
        <v>FAIL</v>
      </c>
      <c r="P70" s="50" t="str">
        <f t="shared" si="19"/>
        <v>FAIL</v>
      </c>
    </row>
    <row r="71" spans="1:16" ht="15.95" customHeight="1" x14ac:dyDescent="0.25">
      <c r="A71" s="18" t="s">
        <v>14</v>
      </c>
      <c r="B71" s="18" t="s">
        <v>33</v>
      </c>
      <c r="C71" s="18" t="s">
        <v>12</v>
      </c>
      <c r="D71" s="18">
        <v>140</v>
      </c>
      <c r="E71" s="18" t="s">
        <v>6</v>
      </c>
      <c r="F71" s="18">
        <v>6</v>
      </c>
      <c r="G71" s="18">
        <v>5700</v>
      </c>
      <c r="H71" s="20">
        <v>8.1999999999999993</v>
      </c>
      <c r="I71" s="20">
        <v>1.2</v>
      </c>
      <c r="J71" s="20">
        <v>12.5</v>
      </c>
      <c r="K71" s="20">
        <f t="shared" si="15"/>
        <v>13</v>
      </c>
      <c r="L71" s="20">
        <f t="shared" si="16"/>
        <v>11</v>
      </c>
      <c r="M71" s="20">
        <f t="shared" si="17"/>
        <v>9.5</v>
      </c>
      <c r="N71" s="20">
        <f t="shared" si="11"/>
        <v>9.3999999999999986</v>
      </c>
      <c r="O71" s="50" t="str">
        <f t="shared" si="18"/>
        <v>FAIL</v>
      </c>
      <c r="P71" s="50" t="str">
        <f t="shared" si="19"/>
        <v>FAIL</v>
      </c>
    </row>
    <row r="72" spans="1:16" ht="15.95" customHeight="1" x14ac:dyDescent="0.25">
      <c r="A72" s="19" t="s">
        <v>14</v>
      </c>
      <c r="B72" s="19" t="s">
        <v>33</v>
      </c>
      <c r="C72" s="19" t="s">
        <v>12</v>
      </c>
      <c r="D72" s="19">
        <v>144</v>
      </c>
      <c r="E72" s="19" t="s">
        <v>6</v>
      </c>
      <c r="F72" s="19">
        <v>6</v>
      </c>
      <c r="G72" s="19">
        <v>5720</v>
      </c>
      <c r="H72" s="20">
        <v>5.2</v>
      </c>
      <c r="I72" s="20">
        <v>1.2</v>
      </c>
      <c r="J72" s="20"/>
      <c r="K72" s="20">
        <f t="shared" si="15"/>
        <v>0.5</v>
      </c>
      <c r="L72" s="20">
        <f t="shared" si="16"/>
        <v>-1.5</v>
      </c>
      <c r="M72" s="20">
        <f t="shared" si="17"/>
        <v>-3</v>
      </c>
      <c r="N72" s="20">
        <f t="shared" si="11"/>
        <v>6.4</v>
      </c>
      <c r="O72" s="50" t="str">
        <f t="shared" si="18"/>
        <v>FAIL</v>
      </c>
      <c r="P72" s="50" t="str">
        <f t="shared" si="19"/>
        <v>FAIL</v>
      </c>
    </row>
    <row r="73" spans="1:16" ht="15.95" customHeight="1" x14ac:dyDescent="0.25">
      <c r="A73" s="14" t="s">
        <v>20</v>
      </c>
      <c r="B73" s="14" t="s">
        <v>26</v>
      </c>
      <c r="C73" s="14" t="s">
        <v>12</v>
      </c>
      <c r="D73" s="14">
        <v>100</v>
      </c>
      <c r="E73" s="14" t="s">
        <v>6</v>
      </c>
      <c r="F73" s="14" t="s">
        <v>32</v>
      </c>
      <c r="G73" s="14">
        <v>5500</v>
      </c>
      <c r="H73" s="15">
        <v>9.15</v>
      </c>
      <c r="I73" s="15">
        <v>1.2</v>
      </c>
      <c r="J73" s="15">
        <v>14.5</v>
      </c>
      <c r="K73" s="15">
        <f t="shared" si="15"/>
        <v>15</v>
      </c>
      <c r="L73" s="15">
        <f t="shared" si="16"/>
        <v>13</v>
      </c>
      <c r="M73" s="15">
        <f t="shared" si="17"/>
        <v>11.5</v>
      </c>
      <c r="N73" s="15">
        <f t="shared" si="11"/>
        <v>10.35</v>
      </c>
      <c r="O73" s="50" t="str">
        <f t="shared" si="18"/>
        <v>FAIL</v>
      </c>
      <c r="P73" s="50" t="str">
        <f t="shared" si="19"/>
        <v>FAIL</v>
      </c>
    </row>
    <row r="74" spans="1:16" ht="15.95" customHeight="1" x14ac:dyDescent="0.25">
      <c r="A74" s="14" t="s">
        <v>20</v>
      </c>
      <c r="B74" s="14" t="s">
        <v>26</v>
      </c>
      <c r="C74" s="14" t="s">
        <v>12</v>
      </c>
      <c r="D74" s="14">
        <v>104</v>
      </c>
      <c r="E74" s="14" t="s">
        <v>6</v>
      </c>
      <c r="F74" s="14" t="s">
        <v>32</v>
      </c>
      <c r="G74" s="14">
        <v>5520</v>
      </c>
      <c r="H74" s="15">
        <v>12.9</v>
      </c>
      <c r="I74" s="15">
        <v>1.2</v>
      </c>
      <c r="J74" s="15">
        <v>23.5</v>
      </c>
      <c r="K74" s="15">
        <f t="shared" si="15"/>
        <v>24</v>
      </c>
      <c r="L74" s="15">
        <f t="shared" si="16"/>
        <v>22</v>
      </c>
      <c r="M74" s="15">
        <f t="shared" si="17"/>
        <v>20.5</v>
      </c>
      <c r="N74" s="15">
        <f t="shared" si="11"/>
        <v>14.1</v>
      </c>
      <c r="O74" s="50" t="str">
        <f t="shared" si="18"/>
        <v>FAIL</v>
      </c>
      <c r="P74" s="50" t="str">
        <f t="shared" si="19"/>
        <v>FAIL</v>
      </c>
    </row>
    <row r="75" spans="1:16" ht="15.95" customHeight="1" x14ac:dyDescent="0.25">
      <c r="A75" s="14" t="s">
        <v>20</v>
      </c>
      <c r="B75" s="14" t="s">
        <v>26</v>
      </c>
      <c r="C75" s="14" t="s">
        <v>12</v>
      </c>
      <c r="D75" s="14">
        <v>108</v>
      </c>
      <c r="E75" s="14" t="s">
        <v>6</v>
      </c>
      <c r="F75" s="14" t="s">
        <v>32</v>
      </c>
      <c r="G75" s="14">
        <v>5540</v>
      </c>
      <c r="H75" s="15">
        <v>12.9</v>
      </c>
      <c r="I75" s="15">
        <v>1.2</v>
      </c>
      <c r="J75" s="15">
        <v>23.5</v>
      </c>
      <c r="K75" s="15">
        <f t="shared" si="15"/>
        <v>24</v>
      </c>
      <c r="L75" s="15">
        <f t="shared" si="16"/>
        <v>22</v>
      </c>
      <c r="M75" s="15">
        <f t="shared" si="17"/>
        <v>20.5</v>
      </c>
      <c r="N75" s="15">
        <f t="shared" si="11"/>
        <v>14.1</v>
      </c>
      <c r="O75" s="50" t="str">
        <f t="shared" si="18"/>
        <v>FAIL</v>
      </c>
      <c r="P75" s="50" t="str">
        <f t="shared" si="19"/>
        <v>FAIL</v>
      </c>
    </row>
    <row r="76" spans="1:16" ht="15.95" customHeight="1" x14ac:dyDescent="0.25">
      <c r="A76" s="14" t="s">
        <v>20</v>
      </c>
      <c r="B76" s="14" t="s">
        <v>26</v>
      </c>
      <c r="C76" s="14" t="s">
        <v>12</v>
      </c>
      <c r="D76" s="14">
        <v>112</v>
      </c>
      <c r="E76" s="14" t="s">
        <v>6</v>
      </c>
      <c r="F76" s="14" t="s">
        <v>32</v>
      </c>
      <c r="G76" s="14">
        <v>5560</v>
      </c>
      <c r="H76" s="15">
        <v>13</v>
      </c>
      <c r="I76" s="15">
        <v>1.2</v>
      </c>
      <c r="J76" s="15">
        <v>23.5</v>
      </c>
      <c r="K76" s="15">
        <f t="shared" si="15"/>
        <v>24</v>
      </c>
      <c r="L76" s="15">
        <f t="shared" si="16"/>
        <v>22</v>
      </c>
      <c r="M76" s="15">
        <f t="shared" si="17"/>
        <v>20.5</v>
      </c>
      <c r="N76" s="15">
        <f t="shared" si="11"/>
        <v>14.2</v>
      </c>
      <c r="O76" s="50" t="str">
        <f t="shared" si="18"/>
        <v>FAIL</v>
      </c>
      <c r="P76" s="50" t="str">
        <f t="shared" si="19"/>
        <v>FAIL</v>
      </c>
    </row>
    <row r="77" spans="1:16" ht="15.95" customHeight="1" x14ac:dyDescent="0.25">
      <c r="A77" s="14" t="s">
        <v>20</v>
      </c>
      <c r="B77" s="14" t="s">
        <v>26</v>
      </c>
      <c r="C77" s="14" t="s">
        <v>12</v>
      </c>
      <c r="D77" s="14">
        <v>116</v>
      </c>
      <c r="E77" s="14" t="s">
        <v>6</v>
      </c>
      <c r="F77" s="14" t="s">
        <v>32</v>
      </c>
      <c r="G77" s="14">
        <v>5580</v>
      </c>
      <c r="H77" s="15">
        <v>13</v>
      </c>
      <c r="I77" s="15">
        <v>1.2</v>
      </c>
      <c r="J77" s="15">
        <v>23.5</v>
      </c>
      <c r="K77" s="15">
        <f t="shared" si="15"/>
        <v>24</v>
      </c>
      <c r="L77" s="15">
        <f t="shared" si="16"/>
        <v>22</v>
      </c>
      <c r="M77" s="15">
        <f t="shared" si="17"/>
        <v>20.5</v>
      </c>
      <c r="N77" s="15">
        <f t="shared" si="11"/>
        <v>14.2</v>
      </c>
      <c r="O77" s="50" t="str">
        <f t="shared" si="18"/>
        <v>FAIL</v>
      </c>
      <c r="P77" s="50" t="str">
        <f t="shared" si="19"/>
        <v>FAIL</v>
      </c>
    </row>
    <row r="78" spans="1:16" ht="15.95" customHeight="1" x14ac:dyDescent="0.25">
      <c r="A78" s="14" t="s">
        <v>20</v>
      </c>
      <c r="B78" s="14" t="s">
        <v>26</v>
      </c>
      <c r="C78" s="14" t="s">
        <v>12</v>
      </c>
      <c r="D78" s="14">
        <v>120</v>
      </c>
      <c r="E78" s="14" t="s">
        <v>6</v>
      </c>
      <c r="F78" s="14" t="s">
        <v>32</v>
      </c>
      <c r="G78" s="14">
        <v>5600</v>
      </c>
      <c r="H78" s="15">
        <v>13.6</v>
      </c>
      <c r="I78" s="15">
        <v>1.2</v>
      </c>
      <c r="J78" s="15">
        <v>23.5</v>
      </c>
      <c r="K78" s="15">
        <f t="shared" si="15"/>
        <v>24</v>
      </c>
      <c r="L78" s="15">
        <f t="shared" si="16"/>
        <v>22</v>
      </c>
      <c r="M78" s="15">
        <f t="shared" si="17"/>
        <v>20.5</v>
      </c>
      <c r="N78" s="15">
        <f t="shared" si="11"/>
        <v>14.799999999999999</v>
      </c>
      <c r="O78" s="50" t="str">
        <f t="shared" si="18"/>
        <v>FAIL</v>
      </c>
      <c r="P78" s="50" t="str">
        <f t="shared" si="19"/>
        <v>FAIL</v>
      </c>
    </row>
    <row r="79" spans="1:16" ht="15.95" customHeight="1" x14ac:dyDescent="0.25">
      <c r="A79" s="14" t="s">
        <v>20</v>
      </c>
      <c r="B79" s="14" t="s">
        <v>26</v>
      </c>
      <c r="C79" s="14" t="s">
        <v>12</v>
      </c>
      <c r="D79" s="14">
        <v>124</v>
      </c>
      <c r="E79" s="14" t="s">
        <v>6</v>
      </c>
      <c r="F79" s="14" t="s">
        <v>32</v>
      </c>
      <c r="G79" s="14">
        <v>5620</v>
      </c>
      <c r="H79" s="15">
        <v>13.7</v>
      </c>
      <c r="I79" s="15">
        <v>1.2</v>
      </c>
      <c r="J79" s="15">
        <v>23.5</v>
      </c>
      <c r="K79" s="15">
        <f t="shared" si="15"/>
        <v>24</v>
      </c>
      <c r="L79" s="15">
        <f t="shared" si="16"/>
        <v>22</v>
      </c>
      <c r="M79" s="15">
        <f t="shared" si="17"/>
        <v>20.5</v>
      </c>
      <c r="N79" s="15">
        <f t="shared" si="11"/>
        <v>14.899999999999999</v>
      </c>
      <c r="O79" s="50" t="str">
        <f t="shared" si="18"/>
        <v>FAIL</v>
      </c>
      <c r="P79" s="50" t="str">
        <f t="shared" si="19"/>
        <v>FAIL</v>
      </c>
    </row>
    <row r="80" spans="1:16" ht="15.95" customHeight="1" x14ac:dyDescent="0.25">
      <c r="A80" s="14" t="s">
        <v>20</v>
      </c>
      <c r="B80" s="14" t="s">
        <v>26</v>
      </c>
      <c r="C80" s="14" t="s">
        <v>12</v>
      </c>
      <c r="D80" s="14">
        <v>128</v>
      </c>
      <c r="E80" s="14" t="s">
        <v>6</v>
      </c>
      <c r="F80" s="14" t="s">
        <v>32</v>
      </c>
      <c r="G80" s="14">
        <v>5640</v>
      </c>
      <c r="H80" s="15">
        <v>13.25</v>
      </c>
      <c r="I80" s="15">
        <v>1.2</v>
      </c>
      <c r="J80" s="15">
        <v>23.5</v>
      </c>
      <c r="K80" s="15">
        <f t="shared" si="15"/>
        <v>24</v>
      </c>
      <c r="L80" s="15">
        <f t="shared" si="16"/>
        <v>22</v>
      </c>
      <c r="M80" s="15">
        <f t="shared" si="17"/>
        <v>20.5</v>
      </c>
      <c r="N80" s="15">
        <f t="shared" si="11"/>
        <v>14.45</v>
      </c>
      <c r="O80" s="50" t="str">
        <f t="shared" si="18"/>
        <v>FAIL</v>
      </c>
      <c r="P80" s="50" t="str">
        <f t="shared" si="19"/>
        <v>FAIL</v>
      </c>
    </row>
    <row r="81" spans="1:16" ht="15.95" customHeight="1" x14ac:dyDescent="0.25">
      <c r="A81" s="14" t="s">
        <v>20</v>
      </c>
      <c r="B81" s="14" t="s">
        <v>26</v>
      </c>
      <c r="C81" s="14" t="s">
        <v>12</v>
      </c>
      <c r="D81" s="14">
        <v>132</v>
      </c>
      <c r="E81" s="14" t="s">
        <v>6</v>
      </c>
      <c r="F81" s="14" t="s">
        <v>32</v>
      </c>
      <c r="G81" s="14">
        <v>5660</v>
      </c>
      <c r="H81" s="15">
        <v>13.3</v>
      </c>
      <c r="I81" s="15">
        <v>1.2</v>
      </c>
      <c r="J81" s="15">
        <v>23.5</v>
      </c>
      <c r="K81" s="15">
        <f t="shared" si="15"/>
        <v>24</v>
      </c>
      <c r="L81" s="15">
        <f t="shared" si="16"/>
        <v>22</v>
      </c>
      <c r="M81" s="15">
        <f t="shared" si="17"/>
        <v>20.5</v>
      </c>
      <c r="N81" s="15">
        <f t="shared" si="11"/>
        <v>14.5</v>
      </c>
      <c r="O81" s="50" t="str">
        <f t="shared" si="18"/>
        <v>FAIL</v>
      </c>
      <c r="P81" s="50" t="str">
        <f t="shared" si="19"/>
        <v>FAIL</v>
      </c>
    </row>
    <row r="82" spans="1:16" ht="15.95" customHeight="1" x14ac:dyDescent="0.25">
      <c r="A82" s="14" t="s">
        <v>20</v>
      </c>
      <c r="B82" s="14" t="s">
        <v>26</v>
      </c>
      <c r="C82" s="14" t="s">
        <v>12</v>
      </c>
      <c r="D82" s="14">
        <v>136</v>
      </c>
      <c r="E82" s="14" t="s">
        <v>6</v>
      </c>
      <c r="F82" s="14" t="s">
        <v>32</v>
      </c>
      <c r="G82" s="14">
        <v>5680</v>
      </c>
      <c r="H82" s="15">
        <v>13.25</v>
      </c>
      <c r="I82" s="15">
        <v>1.2</v>
      </c>
      <c r="J82" s="15">
        <v>23.5</v>
      </c>
      <c r="K82" s="15">
        <f t="shared" si="15"/>
        <v>24</v>
      </c>
      <c r="L82" s="15">
        <f t="shared" si="16"/>
        <v>22</v>
      </c>
      <c r="M82" s="15">
        <f t="shared" si="17"/>
        <v>20.5</v>
      </c>
      <c r="N82" s="15">
        <f t="shared" si="11"/>
        <v>14.45</v>
      </c>
      <c r="O82" s="50" t="str">
        <f t="shared" si="18"/>
        <v>FAIL</v>
      </c>
      <c r="P82" s="50" t="str">
        <f t="shared" si="19"/>
        <v>FAIL</v>
      </c>
    </row>
    <row r="83" spans="1:16" ht="15.95" customHeight="1" x14ac:dyDescent="0.25">
      <c r="A83" s="14" t="s">
        <v>20</v>
      </c>
      <c r="B83" s="14" t="s">
        <v>26</v>
      </c>
      <c r="C83" s="14" t="s">
        <v>12</v>
      </c>
      <c r="D83" s="14">
        <v>140</v>
      </c>
      <c r="E83" s="14" t="s">
        <v>6</v>
      </c>
      <c r="F83" s="14" t="s">
        <v>32</v>
      </c>
      <c r="G83" s="14">
        <v>5700</v>
      </c>
      <c r="H83" s="15">
        <v>8.5</v>
      </c>
      <c r="I83" s="15">
        <v>1.2</v>
      </c>
      <c r="J83" s="15">
        <v>12.5</v>
      </c>
      <c r="K83" s="15">
        <f t="shared" si="15"/>
        <v>13</v>
      </c>
      <c r="L83" s="15">
        <f t="shared" si="16"/>
        <v>11</v>
      </c>
      <c r="M83" s="15">
        <f t="shared" si="17"/>
        <v>9.5</v>
      </c>
      <c r="N83" s="15">
        <f t="shared" si="11"/>
        <v>9.6999999999999993</v>
      </c>
      <c r="O83" s="50" t="str">
        <f t="shared" si="18"/>
        <v>FAIL</v>
      </c>
      <c r="P83" s="50" t="str">
        <f t="shared" si="19"/>
        <v>PASS</v>
      </c>
    </row>
    <row r="84" spans="1:16" ht="15.95" customHeight="1" x14ac:dyDescent="0.25">
      <c r="A84" s="21" t="s">
        <v>20</v>
      </c>
      <c r="B84" s="21" t="s">
        <v>26</v>
      </c>
      <c r="C84" s="21" t="s">
        <v>12</v>
      </c>
      <c r="D84" s="21">
        <v>144</v>
      </c>
      <c r="E84" s="21" t="s">
        <v>6</v>
      </c>
      <c r="F84" s="21" t="s">
        <v>32</v>
      </c>
      <c r="G84" s="21">
        <v>5720</v>
      </c>
      <c r="H84" s="15">
        <v>5.3</v>
      </c>
      <c r="I84" s="15">
        <v>1.2</v>
      </c>
      <c r="J84" s="15"/>
      <c r="K84" s="15">
        <f t="shared" si="15"/>
        <v>0.5</v>
      </c>
      <c r="L84" s="15">
        <f t="shared" si="16"/>
        <v>-1.5</v>
      </c>
      <c r="M84" s="15">
        <f t="shared" si="17"/>
        <v>-3</v>
      </c>
      <c r="N84" s="15">
        <f t="shared" si="11"/>
        <v>6.5</v>
      </c>
      <c r="O84" s="50" t="str">
        <f t="shared" si="18"/>
        <v>FAIL</v>
      </c>
      <c r="P84" s="50" t="str">
        <f t="shared" si="19"/>
        <v>FAIL</v>
      </c>
    </row>
    <row r="85" spans="1:16" ht="15.95" customHeight="1" x14ac:dyDescent="0.25">
      <c r="A85" s="44" t="s">
        <v>19</v>
      </c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45"/>
    </row>
    <row r="86" spans="1:16" ht="15.95" customHeight="1" x14ac:dyDescent="0.25">
      <c r="A86" s="18" t="s">
        <v>14</v>
      </c>
      <c r="B86" s="18" t="s">
        <v>33</v>
      </c>
      <c r="C86" s="18" t="s">
        <v>13</v>
      </c>
      <c r="D86" s="18">
        <v>149</v>
      </c>
      <c r="E86" s="18" t="s">
        <v>6</v>
      </c>
      <c r="F86" s="18">
        <v>6</v>
      </c>
      <c r="G86" s="18">
        <v>5745</v>
      </c>
      <c r="H86" s="20">
        <v>8.3000000000000007</v>
      </c>
      <c r="I86" s="20">
        <v>1.4</v>
      </c>
      <c r="J86" s="20">
        <v>23.5</v>
      </c>
      <c r="K86" s="20">
        <f t="shared" ref="K86:K95" si="20">J86+0.5</f>
        <v>24</v>
      </c>
      <c r="L86" s="20">
        <f t="shared" ref="L86:M95" si="21">K86-2</f>
        <v>22</v>
      </c>
      <c r="M86" s="20">
        <f t="shared" ref="M86:M95" si="22">J86-3</f>
        <v>20.5</v>
      </c>
      <c r="N86" s="20">
        <f t="shared" ref="N86:N94" si="23">H86+I86</f>
        <v>9.7000000000000011</v>
      </c>
      <c r="O86" s="50" t="str">
        <f t="shared" si="18"/>
        <v>FAIL</v>
      </c>
      <c r="P86" s="50" t="str">
        <f t="shared" si="19"/>
        <v>FAIL</v>
      </c>
    </row>
    <row r="87" spans="1:16" ht="15.95" customHeight="1" x14ac:dyDescent="0.25">
      <c r="A87" s="18" t="s">
        <v>14</v>
      </c>
      <c r="B87" s="18" t="s">
        <v>33</v>
      </c>
      <c r="C87" s="18" t="s">
        <v>13</v>
      </c>
      <c r="D87" s="18">
        <v>153</v>
      </c>
      <c r="E87" s="18" t="s">
        <v>6</v>
      </c>
      <c r="F87" s="18">
        <v>6</v>
      </c>
      <c r="G87" s="18">
        <v>5765</v>
      </c>
      <c r="H87" s="20">
        <v>13.4</v>
      </c>
      <c r="I87" s="20">
        <v>1.4</v>
      </c>
      <c r="J87" s="20">
        <v>23.5</v>
      </c>
      <c r="K87" s="20">
        <f t="shared" si="20"/>
        <v>24</v>
      </c>
      <c r="L87" s="20">
        <f t="shared" si="21"/>
        <v>22</v>
      </c>
      <c r="M87" s="20">
        <f t="shared" si="22"/>
        <v>20.5</v>
      </c>
      <c r="N87" s="20">
        <f t="shared" si="23"/>
        <v>14.8</v>
      </c>
      <c r="O87" s="50" t="str">
        <f t="shared" si="18"/>
        <v>FAIL</v>
      </c>
      <c r="P87" s="50" t="str">
        <f t="shared" si="19"/>
        <v>FAIL</v>
      </c>
    </row>
    <row r="88" spans="1:16" ht="15.95" customHeight="1" x14ac:dyDescent="0.25">
      <c r="A88" s="18" t="s">
        <v>14</v>
      </c>
      <c r="B88" s="18" t="s">
        <v>33</v>
      </c>
      <c r="C88" s="18" t="s">
        <v>13</v>
      </c>
      <c r="D88" s="18">
        <v>157</v>
      </c>
      <c r="E88" s="18" t="s">
        <v>6</v>
      </c>
      <c r="F88" s="18">
        <v>6</v>
      </c>
      <c r="G88" s="18">
        <v>5785</v>
      </c>
      <c r="H88" s="20">
        <v>13.4</v>
      </c>
      <c r="I88" s="20">
        <v>1.4</v>
      </c>
      <c r="J88" s="20">
        <v>23.5</v>
      </c>
      <c r="K88" s="20">
        <f t="shared" si="20"/>
        <v>24</v>
      </c>
      <c r="L88" s="20">
        <f t="shared" si="21"/>
        <v>22</v>
      </c>
      <c r="M88" s="20">
        <f t="shared" si="22"/>
        <v>20.5</v>
      </c>
      <c r="N88" s="20">
        <f t="shared" si="23"/>
        <v>14.8</v>
      </c>
      <c r="O88" s="50" t="str">
        <f t="shared" si="18"/>
        <v>FAIL</v>
      </c>
      <c r="P88" s="50" t="str">
        <f t="shared" si="19"/>
        <v>FAIL</v>
      </c>
    </row>
    <row r="89" spans="1:16" ht="15.95" customHeight="1" x14ac:dyDescent="0.25">
      <c r="A89" s="18" t="s">
        <v>14</v>
      </c>
      <c r="B89" s="18" t="s">
        <v>33</v>
      </c>
      <c r="C89" s="18" t="s">
        <v>13</v>
      </c>
      <c r="D89" s="18">
        <v>161</v>
      </c>
      <c r="E89" s="18" t="s">
        <v>6</v>
      </c>
      <c r="F89" s="18">
        <v>6</v>
      </c>
      <c r="G89" s="18">
        <v>5805</v>
      </c>
      <c r="H89" s="20">
        <v>13.1</v>
      </c>
      <c r="I89" s="20">
        <v>1.4</v>
      </c>
      <c r="J89" s="20">
        <v>23.5</v>
      </c>
      <c r="K89" s="20">
        <f t="shared" si="20"/>
        <v>24</v>
      </c>
      <c r="L89" s="20">
        <f t="shared" si="21"/>
        <v>22</v>
      </c>
      <c r="M89" s="20">
        <f t="shared" si="22"/>
        <v>20.5</v>
      </c>
      <c r="N89" s="20">
        <f t="shared" si="23"/>
        <v>14.5</v>
      </c>
      <c r="O89" s="50" t="str">
        <f t="shared" si="18"/>
        <v>FAIL</v>
      </c>
      <c r="P89" s="50" t="str">
        <f t="shared" si="19"/>
        <v>FAIL</v>
      </c>
    </row>
    <row r="90" spans="1:16" ht="15.95" customHeight="1" x14ac:dyDescent="0.25">
      <c r="A90" s="18" t="s">
        <v>14</v>
      </c>
      <c r="B90" s="18" t="s">
        <v>33</v>
      </c>
      <c r="C90" s="18" t="s">
        <v>13</v>
      </c>
      <c r="D90" s="18">
        <v>165</v>
      </c>
      <c r="E90" s="18" t="s">
        <v>6</v>
      </c>
      <c r="F90" s="18">
        <v>6</v>
      </c>
      <c r="G90" s="18">
        <v>5825</v>
      </c>
      <c r="H90" s="20">
        <v>10</v>
      </c>
      <c r="I90" s="20">
        <v>1.4</v>
      </c>
      <c r="J90" s="20">
        <v>14.5</v>
      </c>
      <c r="K90" s="20">
        <f t="shared" si="20"/>
        <v>15</v>
      </c>
      <c r="L90" s="20">
        <f t="shared" si="21"/>
        <v>13</v>
      </c>
      <c r="M90" s="20">
        <f t="shared" si="22"/>
        <v>11.5</v>
      </c>
      <c r="N90" s="20">
        <f t="shared" si="23"/>
        <v>11.4</v>
      </c>
      <c r="O90" s="50" t="str">
        <f t="shared" si="18"/>
        <v>FAIL</v>
      </c>
      <c r="P90" s="50" t="str">
        <f t="shared" si="19"/>
        <v>FAIL</v>
      </c>
    </row>
    <row r="91" spans="1:16" ht="15.95" customHeight="1" x14ac:dyDescent="0.25">
      <c r="A91" s="14" t="s">
        <v>20</v>
      </c>
      <c r="B91" s="14" t="s">
        <v>26</v>
      </c>
      <c r="C91" s="14" t="s">
        <v>13</v>
      </c>
      <c r="D91" s="14">
        <v>149</v>
      </c>
      <c r="E91" s="14" t="s">
        <v>6</v>
      </c>
      <c r="F91" s="14" t="s">
        <v>32</v>
      </c>
      <c r="G91" s="14">
        <v>5745</v>
      </c>
      <c r="H91" s="15">
        <v>8.5</v>
      </c>
      <c r="I91" s="15">
        <v>1.4</v>
      </c>
      <c r="J91" s="15">
        <v>23.5</v>
      </c>
      <c r="K91" s="15">
        <f t="shared" si="20"/>
        <v>24</v>
      </c>
      <c r="L91" s="15">
        <f t="shared" si="21"/>
        <v>22</v>
      </c>
      <c r="M91" s="15">
        <f t="shared" si="22"/>
        <v>20.5</v>
      </c>
      <c r="N91" s="15">
        <f t="shared" si="23"/>
        <v>9.9</v>
      </c>
      <c r="O91" s="50" t="str">
        <f t="shared" si="18"/>
        <v>FAIL</v>
      </c>
      <c r="P91" s="50" t="str">
        <f t="shared" si="19"/>
        <v>FAIL</v>
      </c>
    </row>
    <row r="92" spans="1:16" ht="15.95" customHeight="1" x14ac:dyDescent="0.25">
      <c r="A92" s="14" t="s">
        <v>20</v>
      </c>
      <c r="B92" s="14" t="s">
        <v>26</v>
      </c>
      <c r="C92" s="14" t="s">
        <v>13</v>
      </c>
      <c r="D92" s="14">
        <v>153</v>
      </c>
      <c r="E92" s="14" t="s">
        <v>6</v>
      </c>
      <c r="F92" s="14" t="s">
        <v>32</v>
      </c>
      <c r="G92" s="14">
        <v>5765</v>
      </c>
      <c r="H92" s="15">
        <v>13.15</v>
      </c>
      <c r="I92" s="15">
        <v>1.4</v>
      </c>
      <c r="J92" s="15">
        <v>23.5</v>
      </c>
      <c r="K92" s="15">
        <f t="shared" si="20"/>
        <v>24</v>
      </c>
      <c r="L92" s="15">
        <f t="shared" si="21"/>
        <v>22</v>
      </c>
      <c r="M92" s="15">
        <f t="shared" si="22"/>
        <v>20.5</v>
      </c>
      <c r="N92" s="15">
        <f t="shared" si="23"/>
        <v>14.55</v>
      </c>
      <c r="O92" s="50" t="str">
        <f t="shared" si="18"/>
        <v>FAIL</v>
      </c>
      <c r="P92" s="50" t="str">
        <f t="shared" si="19"/>
        <v>FAIL</v>
      </c>
    </row>
    <row r="93" spans="1:16" ht="15.95" customHeight="1" x14ac:dyDescent="0.25">
      <c r="A93" s="14" t="s">
        <v>20</v>
      </c>
      <c r="B93" s="14" t="s">
        <v>26</v>
      </c>
      <c r="C93" s="14" t="s">
        <v>13</v>
      </c>
      <c r="D93" s="14">
        <v>157</v>
      </c>
      <c r="E93" s="14" t="s">
        <v>6</v>
      </c>
      <c r="F93" s="14" t="s">
        <v>32</v>
      </c>
      <c r="G93" s="14">
        <v>5785</v>
      </c>
      <c r="H93" s="15">
        <v>13.2</v>
      </c>
      <c r="I93" s="15">
        <v>1.4</v>
      </c>
      <c r="J93" s="15">
        <v>23.5</v>
      </c>
      <c r="K93" s="15">
        <f t="shared" si="20"/>
        <v>24</v>
      </c>
      <c r="L93" s="15">
        <f t="shared" si="21"/>
        <v>22</v>
      </c>
      <c r="M93" s="15">
        <f t="shared" si="22"/>
        <v>20.5</v>
      </c>
      <c r="N93" s="15">
        <f t="shared" si="23"/>
        <v>14.6</v>
      </c>
      <c r="O93" s="50" t="str">
        <f t="shared" si="18"/>
        <v>FAIL</v>
      </c>
      <c r="P93" s="50" t="str">
        <f t="shared" si="19"/>
        <v>FAIL</v>
      </c>
    </row>
    <row r="94" spans="1:16" ht="15.95" customHeight="1" x14ac:dyDescent="0.25">
      <c r="A94" s="14" t="s">
        <v>20</v>
      </c>
      <c r="B94" s="14" t="s">
        <v>26</v>
      </c>
      <c r="C94" s="14" t="s">
        <v>13</v>
      </c>
      <c r="D94" s="14">
        <v>161</v>
      </c>
      <c r="E94" s="14" t="s">
        <v>6</v>
      </c>
      <c r="F94" s="14" t="s">
        <v>32</v>
      </c>
      <c r="G94" s="14">
        <v>5805</v>
      </c>
      <c r="H94" s="15">
        <v>13</v>
      </c>
      <c r="I94" s="15">
        <v>1.4</v>
      </c>
      <c r="J94" s="15">
        <v>23.5</v>
      </c>
      <c r="K94" s="15">
        <f t="shared" si="20"/>
        <v>24</v>
      </c>
      <c r="L94" s="15">
        <f t="shared" si="21"/>
        <v>22</v>
      </c>
      <c r="M94" s="15">
        <f t="shared" si="22"/>
        <v>20.5</v>
      </c>
      <c r="N94" s="15">
        <f t="shared" si="23"/>
        <v>14.4</v>
      </c>
      <c r="O94" s="50" t="str">
        <f t="shared" si="18"/>
        <v>FAIL</v>
      </c>
      <c r="P94" s="50" t="str">
        <f t="shared" si="19"/>
        <v>FAIL</v>
      </c>
    </row>
    <row r="95" spans="1:16" ht="15.95" customHeight="1" x14ac:dyDescent="0.25">
      <c r="A95" s="14" t="s">
        <v>20</v>
      </c>
      <c r="B95" s="14" t="s">
        <v>26</v>
      </c>
      <c r="C95" s="14" t="s">
        <v>13</v>
      </c>
      <c r="D95" s="14">
        <v>165</v>
      </c>
      <c r="E95" s="14" t="s">
        <v>6</v>
      </c>
      <c r="F95" s="14" t="s">
        <v>32</v>
      </c>
      <c r="G95" s="14">
        <v>5825</v>
      </c>
      <c r="H95" s="15">
        <v>9.4</v>
      </c>
      <c r="I95" s="15">
        <v>1.4</v>
      </c>
      <c r="J95" s="15">
        <v>14.5</v>
      </c>
      <c r="K95" s="15">
        <f t="shared" si="20"/>
        <v>15</v>
      </c>
      <c r="L95" s="15">
        <f t="shared" si="21"/>
        <v>13</v>
      </c>
      <c r="M95" s="15">
        <f t="shared" si="22"/>
        <v>11.5</v>
      </c>
      <c r="N95" s="15">
        <f t="shared" ref="N95" si="24">H95+I95</f>
        <v>10.8</v>
      </c>
      <c r="O95" s="50" t="str">
        <f t="shared" si="18"/>
        <v>FAIL</v>
      </c>
      <c r="P95" s="50" t="str">
        <f t="shared" si="19"/>
        <v>FAIL</v>
      </c>
    </row>
    <row r="98" spans="6:8" x14ac:dyDescent="0.25">
      <c r="F98" s="7"/>
      <c r="G98" s="8"/>
    </row>
    <row r="99" spans="6:8" x14ac:dyDescent="0.25">
      <c r="G99" s="2"/>
      <c r="H99" s="2"/>
    </row>
  </sheetData>
  <autoFilter ref="A1:N95" xr:uid="{00000000-0009-0000-0000-000000000000}"/>
  <mergeCells count="5">
    <mergeCell ref="A2:P2"/>
    <mergeCell ref="A42:P42"/>
    <mergeCell ref="A51:P51"/>
    <mergeCell ref="A60:P60"/>
    <mergeCell ref="A85:P85"/>
  </mergeCells>
  <conditionalFormatting sqref="O3:P41 O86:P95 O61:P84 O52:P59 O43:P50">
    <cfRule type="cellIs" dxfId="24" priority="1" operator="equal">
      <formula>"FAIL"</formula>
    </cfRule>
    <cfRule type="cellIs" dxfId="23" priority="2" operator="equal">
      <formula>"PASS"</formula>
    </cfRule>
  </conditionalFormatting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1EC28-8EC1-4C4D-9EAF-0EC3065E11B8}">
  <sheetPr>
    <tabColor theme="9" tint="-0.249977111117893"/>
  </sheetPr>
  <dimension ref="A1:P99"/>
  <sheetViews>
    <sheetView tabSelected="1" zoomScale="98" zoomScaleNormal="98" zoomScalePageLayoutView="84" workbookViewId="0">
      <pane ySplit="1" topLeftCell="A80" activePane="bottomLeft" state="frozen"/>
      <selection pane="bottomLeft" activeCell="N47" sqref="N47:N50"/>
    </sheetView>
  </sheetViews>
  <sheetFormatPr defaultColWidth="10.875" defaultRowHeight="15.75" x14ac:dyDescent="0.25"/>
  <cols>
    <col min="1" max="1" width="15" style="2" bestFit="1" customWidth="1"/>
    <col min="2" max="2" width="17.25" style="2" bestFit="1" customWidth="1"/>
    <col min="3" max="3" width="11.125" style="2" customWidth="1"/>
    <col min="4" max="4" width="10.625" style="2" customWidth="1"/>
    <col min="5" max="6" width="9" style="2" customWidth="1"/>
    <col min="7" max="7" width="12.875" style="7" customWidth="1"/>
    <col min="8" max="8" width="13.5" style="8" customWidth="1"/>
    <col min="9" max="9" width="13.875" style="8" customWidth="1"/>
    <col min="10" max="10" width="22.125" style="13" customWidth="1"/>
    <col min="11" max="13" width="13.875" style="13" customWidth="1"/>
    <col min="14" max="14" width="13.625" style="8" customWidth="1"/>
    <col min="15" max="16" width="8.625" style="2" customWidth="1"/>
    <col min="17" max="16384" width="10.875" style="2"/>
  </cols>
  <sheetData>
    <row r="1" spans="1:16" ht="63.75" customHeight="1" x14ac:dyDescent="0.25">
      <c r="A1" s="10" t="s">
        <v>1</v>
      </c>
      <c r="B1" s="10" t="s">
        <v>21</v>
      </c>
      <c r="C1" s="10" t="s">
        <v>8</v>
      </c>
      <c r="D1" s="10" t="s">
        <v>2</v>
      </c>
      <c r="E1" s="10" t="s">
        <v>4</v>
      </c>
      <c r="F1" s="10" t="s">
        <v>3</v>
      </c>
      <c r="G1" s="10" t="s">
        <v>5</v>
      </c>
      <c r="H1" s="26" t="s">
        <v>29</v>
      </c>
      <c r="I1" s="26" t="s">
        <v>30</v>
      </c>
      <c r="J1" s="26" t="s">
        <v>51</v>
      </c>
      <c r="K1" s="51" t="s">
        <v>47</v>
      </c>
      <c r="L1" s="51" t="s">
        <v>48</v>
      </c>
      <c r="M1" s="51" t="s">
        <v>49</v>
      </c>
      <c r="N1" s="26" t="s">
        <v>31</v>
      </c>
      <c r="O1" s="26" t="s">
        <v>45</v>
      </c>
      <c r="P1" s="26" t="s">
        <v>46</v>
      </c>
    </row>
    <row r="2" spans="1:16" ht="15.95" customHeight="1" x14ac:dyDescent="0.25">
      <c r="A2" s="39" t="s">
        <v>27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55"/>
    </row>
    <row r="3" spans="1:16" ht="15.95" customHeight="1" x14ac:dyDescent="0.25">
      <c r="A3" s="23" t="s">
        <v>15</v>
      </c>
      <c r="B3" s="23" t="s">
        <v>25</v>
      </c>
      <c r="C3" s="23" t="s">
        <v>9</v>
      </c>
      <c r="D3" s="23">
        <v>1</v>
      </c>
      <c r="E3" s="23" t="s">
        <v>6</v>
      </c>
      <c r="F3" s="23">
        <v>1</v>
      </c>
      <c r="G3" s="24">
        <v>2412</v>
      </c>
      <c r="H3" s="25">
        <v>15.3</v>
      </c>
      <c r="I3" s="25">
        <v>0.5</v>
      </c>
      <c r="J3" s="25">
        <v>15.5</v>
      </c>
      <c r="K3" s="25">
        <f>J3+0.5</f>
        <v>16</v>
      </c>
      <c r="L3" s="25">
        <f>K3-2</f>
        <v>14</v>
      </c>
      <c r="M3" s="25">
        <f>J3-3</f>
        <v>12.5</v>
      </c>
      <c r="N3" s="52">
        <f>H3+I3</f>
        <v>15.8</v>
      </c>
      <c r="O3" s="50" t="str">
        <f>IF(OR(N3&gt;K3, N3&lt;L3), "FAIL", "PASS")</f>
        <v>PASS</v>
      </c>
      <c r="P3" s="50" t="str">
        <f>IF(OR(N3&gt;K3, N3&lt;M3), "FAIL", "PASS")</f>
        <v>PASS</v>
      </c>
    </row>
    <row r="4" spans="1:16" ht="15.95" customHeight="1" x14ac:dyDescent="0.25">
      <c r="A4" s="23" t="s">
        <v>15</v>
      </c>
      <c r="B4" s="23" t="s">
        <v>25</v>
      </c>
      <c r="C4" s="23" t="s">
        <v>9</v>
      </c>
      <c r="D4" s="23">
        <v>2</v>
      </c>
      <c r="E4" s="23" t="s">
        <v>6</v>
      </c>
      <c r="F4" s="23">
        <v>1</v>
      </c>
      <c r="G4" s="24">
        <v>2417</v>
      </c>
      <c r="H4" s="25">
        <v>15.2</v>
      </c>
      <c r="I4" s="25">
        <v>0.5</v>
      </c>
      <c r="J4" s="25">
        <v>15.5</v>
      </c>
      <c r="K4" s="25">
        <f t="shared" ref="K4:K41" si="0">J4+0.5</f>
        <v>16</v>
      </c>
      <c r="L4" s="25">
        <f t="shared" ref="L4:L41" si="1">K4-2</f>
        <v>14</v>
      </c>
      <c r="M4" s="25">
        <f t="shared" ref="M4:M41" si="2">J4-3</f>
        <v>12.5</v>
      </c>
      <c r="N4" s="52">
        <f t="shared" ref="N4:N41" si="3">H4+I4</f>
        <v>15.7</v>
      </c>
      <c r="O4" s="50" t="str">
        <f t="shared" ref="O4:O67" si="4">IF(OR(N4&gt;K4, N4&lt;L4), "FAIL", "PASS")</f>
        <v>PASS</v>
      </c>
      <c r="P4" s="50" t="str">
        <f t="shared" ref="P4:P67" si="5">IF(OR(N4&gt;K4, N4&lt;M4), "FAIL", "PASS")</f>
        <v>PASS</v>
      </c>
    </row>
    <row r="5" spans="1:16" ht="15.95" customHeight="1" x14ac:dyDescent="0.25">
      <c r="A5" s="23" t="s">
        <v>15</v>
      </c>
      <c r="B5" s="23" t="s">
        <v>25</v>
      </c>
      <c r="C5" s="23" t="s">
        <v>9</v>
      </c>
      <c r="D5" s="23">
        <v>3</v>
      </c>
      <c r="E5" s="23" t="s">
        <v>6</v>
      </c>
      <c r="F5" s="23">
        <v>1</v>
      </c>
      <c r="G5" s="24">
        <v>2422</v>
      </c>
      <c r="H5" s="25">
        <v>15.15</v>
      </c>
      <c r="I5" s="25">
        <v>0.5</v>
      </c>
      <c r="J5" s="25">
        <v>15.5</v>
      </c>
      <c r="K5" s="25">
        <f t="shared" si="0"/>
        <v>16</v>
      </c>
      <c r="L5" s="25">
        <f t="shared" si="1"/>
        <v>14</v>
      </c>
      <c r="M5" s="25">
        <f t="shared" si="2"/>
        <v>12.5</v>
      </c>
      <c r="N5" s="52">
        <f t="shared" si="3"/>
        <v>15.65</v>
      </c>
      <c r="O5" s="50" t="str">
        <f t="shared" si="4"/>
        <v>PASS</v>
      </c>
      <c r="P5" s="50" t="str">
        <f t="shared" si="5"/>
        <v>PASS</v>
      </c>
    </row>
    <row r="6" spans="1:16" ht="15.95" customHeight="1" x14ac:dyDescent="0.25">
      <c r="A6" s="23" t="s">
        <v>15</v>
      </c>
      <c r="B6" s="23" t="s">
        <v>25</v>
      </c>
      <c r="C6" s="23" t="s">
        <v>9</v>
      </c>
      <c r="D6" s="23">
        <v>4</v>
      </c>
      <c r="E6" s="23" t="s">
        <v>6</v>
      </c>
      <c r="F6" s="23">
        <v>1</v>
      </c>
      <c r="G6" s="24">
        <v>2427</v>
      </c>
      <c r="H6" s="25">
        <v>15.35</v>
      </c>
      <c r="I6" s="25">
        <v>0.5</v>
      </c>
      <c r="J6" s="25">
        <v>15.5</v>
      </c>
      <c r="K6" s="25">
        <f t="shared" si="0"/>
        <v>16</v>
      </c>
      <c r="L6" s="25">
        <f t="shared" si="1"/>
        <v>14</v>
      </c>
      <c r="M6" s="25">
        <f t="shared" si="2"/>
        <v>12.5</v>
      </c>
      <c r="N6" s="52">
        <f t="shared" si="3"/>
        <v>15.85</v>
      </c>
      <c r="O6" s="50" t="str">
        <f t="shared" si="4"/>
        <v>PASS</v>
      </c>
      <c r="P6" s="50" t="str">
        <f t="shared" si="5"/>
        <v>PASS</v>
      </c>
    </row>
    <row r="7" spans="1:16" ht="15.95" customHeight="1" x14ac:dyDescent="0.25">
      <c r="A7" s="23" t="s">
        <v>15</v>
      </c>
      <c r="B7" s="23" t="s">
        <v>25</v>
      </c>
      <c r="C7" s="23" t="s">
        <v>9</v>
      </c>
      <c r="D7" s="23">
        <v>5</v>
      </c>
      <c r="E7" s="23" t="s">
        <v>6</v>
      </c>
      <c r="F7" s="23">
        <v>1</v>
      </c>
      <c r="G7" s="24">
        <v>2432</v>
      </c>
      <c r="H7" s="25">
        <v>15.2</v>
      </c>
      <c r="I7" s="25">
        <v>0.5</v>
      </c>
      <c r="J7" s="25">
        <v>15.5</v>
      </c>
      <c r="K7" s="25">
        <f t="shared" si="0"/>
        <v>16</v>
      </c>
      <c r="L7" s="25">
        <f t="shared" si="1"/>
        <v>14</v>
      </c>
      <c r="M7" s="25">
        <f t="shared" si="2"/>
        <v>12.5</v>
      </c>
      <c r="N7" s="52">
        <f t="shared" si="3"/>
        <v>15.7</v>
      </c>
      <c r="O7" s="50" t="str">
        <f t="shared" si="4"/>
        <v>PASS</v>
      </c>
      <c r="P7" s="50" t="str">
        <f t="shared" si="5"/>
        <v>PASS</v>
      </c>
    </row>
    <row r="8" spans="1:16" ht="15.95" customHeight="1" x14ac:dyDescent="0.25">
      <c r="A8" s="23" t="s">
        <v>15</v>
      </c>
      <c r="B8" s="23" t="s">
        <v>25</v>
      </c>
      <c r="C8" s="23" t="s">
        <v>9</v>
      </c>
      <c r="D8" s="23">
        <v>6</v>
      </c>
      <c r="E8" s="23" t="s">
        <v>6</v>
      </c>
      <c r="F8" s="23">
        <v>1</v>
      </c>
      <c r="G8" s="24">
        <v>2437</v>
      </c>
      <c r="H8" s="25">
        <v>15.2</v>
      </c>
      <c r="I8" s="25">
        <v>0.5</v>
      </c>
      <c r="J8" s="25">
        <v>15.5</v>
      </c>
      <c r="K8" s="25">
        <f t="shared" si="0"/>
        <v>16</v>
      </c>
      <c r="L8" s="25">
        <f t="shared" si="1"/>
        <v>14</v>
      </c>
      <c r="M8" s="25">
        <f t="shared" si="2"/>
        <v>12.5</v>
      </c>
      <c r="N8" s="52">
        <f t="shared" si="3"/>
        <v>15.7</v>
      </c>
      <c r="O8" s="50" t="str">
        <f t="shared" si="4"/>
        <v>PASS</v>
      </c>
      <c r="P8" s="50" t="str">
        <f t="shared" si="5"/>
        <v>PASS</v>
      </c>
    </row>
    <row r="9" spans="1:16" ht="15.95" customHeight="1" x14ac:dyDescent="0.25">
      <c r="A9" s="23" t="s">
        <v>15</v>
      </c>
      <c r="B9" s="23" t="s">
        <v>25</v>
      </c>
      <c r="C9" s="23" t="s">
        <v>9</v>
      </c>
      <c r="D9" s="23">
        <v>7</v>
      </c>
      <c r="E9" s="23" t="s">
        <v>6</v>
      </c>
      <c r="F9" s="23">
        <v>1</v>
      </c>
      <c r="G9" s="24">
        <v>2442</v>
      </c>
      <c r="H9" s="25">
        <v>15.1</v>
      </c>
      <c r="I9" s="25">
        <v>0.5</v>
      </c>
      <c r="J9" s="25">
        <v>15.5</v>
      </c>
      <c r="K9" s="25">
        <f t="shared" si="0"/>
        <v>16</v>
      </c>
      <c r="L9" s="25">
        <f t="shared" si="1"/>
        <v>14</v>
      </c>
      <c r="M9" s="25">
        <f t="shared" si="2"/>
        <v>12.5</v>
      </c>
      <c r="N9" s="52">
        <f t="shared" si="3"/>
        <v>15.6</v>
      </c>
      <c r="O9" s="50" t="str">
        <f t="shared" si="4"/>
        <v>PASS</v>
      </c>
      <c r="P9" s="50" t="str">
        <f t="shared" si="5"/>
        <v>PASS</v>
      </c>
    </row>
    <row r="10" spans="1:16" ht="15.95" customHeight="1" x14ac:dyDescent="0.25">
      <c r="A10" s="23" t="s">
        <v>15</v>
      </c>
      <c r="B10" s="23" t="s">
        <v>25</v>
      </c>
      <c r="C10" s="23" t="s">
        <v>9</v>
      </c>
      <c r="D10" s="23">
        <v>8</v>
      </c>
      <c r="E10" s="23" t="s">
        <v>6</v>
      </c>
      <c r="F10" s="23">
        <v>1</v>
      </c>
      <c r="G10" s="24">
        <v>2447</v>
      </c>
      <c r="H10" s="25">
        <v>15.1</v>
      </c>
      <c r="I10" s="25">
        <v>0.5</v>
      </c>
      <c r="J10" s="25">
        <v>15.5</v>
      </c>
      <c r="K10" s="25">
        <f t="shared" si="0"/>
        <v>16</v>
      </c>
      <c r="L10" s="25">
        <f t="shared" si="1"/>
        <v>14</v>
      </c>
      <c r="M10" s="25">
        <f t="shared" si="2"/>
        <v>12.5</v>
      </c>
      <c r="N10" s="52">
        <f t="shared" si="3"/>
        <v>15.6</v>
      </c>
      <c r="O10" s="50" t="str">
        <f t="shared" si="4"/>
        <v>PASS</v>
      </c>
      <c r="P10" s="50" t="str">
        <f t="shared" si="5"/>
        <v>PASS</v>
      </c>
    </row>
    <row r="11" spans="1:16" ht="15.95" customHeight="1" x14ac:dyDescent="0.25">
      <c r="A11" s="23" t="s">
        <v>15</v>
      </c>
      <c r="B11" s="23" t="s">
        <v>25</v>
      </c>
      <c r="C11" s="23" t="s">
        <v>9</v>
      </c>
      <c r="D11" s="23">
        <v>9</v>
      </c>
      <c r="E11" s="23" t="s">
        <v>6</v>
      </c>
      <c r="F11" s="23">
        <v>1</v>
      </c>
      <c r="G11" s="24">
        <v>2452</v>
      </c>
      <c r="H11" s="25">
        <v>15.15</v>
      </c>
      <c r="I11" s="25">
        <v>0.5</v>
      </c>
      <c r="J11" s="25">
        <v>15.5</v>
      </c>
      <c r="K11" s="25">
        <f t="shared" si="0"/>
        <v>16</v>
      </c>
      <c r="L11" s="25">
        <f t="shared" si="1"/>
        <v>14</v>
      </c>
      <c r="M11" s="25">
        <f t="shared" si="2"/>
        <v>12.5</v>
      </c>
      <c r="N11" s="52">
        <f t="shared" si="3"/>
        <v>15.65</v>
      </c>
      <c r="O11" s="50" t="str">
        <f t="shared" si="4"/>
        <v>PASS</v>
      </c>
      <c r="P11" s="50" t="str">
        <f t="shared" si="5"/>
        <v>PASS</v>
      </c>
    </row>
    <row r="12" spans="1:16" ht="15.95" customHeight="1" x14ac:dyDescent="0.25">
      <c r="A12" s="23" t="s">
        <v>15</v>
      </c>
      <c r="B12" s="23" t="s">
        <v>25</v>
      </c>
      <c r="C12" s="23" t="s">
        <v>9</v>
      </c>
      <c r="D12" s="23">
        <v>10</v>
      </c>
      <c r="E12" s="23" t="s">
        <v>6</v>
      </c>
      <c r="F12" s="23">
        <v>1</v>
      </c>
      <c r="G12" s="24">
        <v>2457</v>
      </c>
      <c r="H12" s="25">
        <v>15.15</v>
      </c>
      <c r="I12" s="25">
        <v>0.5</v>
      </c>
      <c r="J12" s="25">
        <v>15.5</v>
      </c>
      <c r="K12" s="25">
        <f t="shared" si="0"/>
        <v>16</v>
      </c>
      <c r="L12" s="25">
        <f t="shared" si="1"/>
        <v>14</v>
      </c>
      <c r="M12" s="25">
        <f t="shared" si="2"/>
        <v>12.5</v>
      </c>
      <c r="N12" s="52">
        <f t="shared" si="3"/>
        <v>15.65</v>
      </c>
      <c r="O12" s="50" t="str">
        <f t="shared" si="4"/>
        <v>PASS</v>
      </c>
      <c r="P12" s="50" t="str">
        <f t="shared" si="5"/>
        <v>PASS</v>
      </c>
    </row>
    <row r="13" spans="1:16" ht="15.95" customHeight="1" x14ac:dyDescent="0.25">
      <c r="A13" s="23" t="s">
        <v>15</v>
      </c>
      <c r="B13" s="23" t="s">
        <v>25</v>
      </c>
      <c r="C13" s="23" t="s">
        <v>9</v>
      </c>
      <c r="D13" s="23">
        <v>11</v>
      </c>
      <c r="E13" s="23" t="s">
        <v>6</v>
      </c>
      <c r="F13" s="23">
        <v>1</v>
      </c>
      <c r="G13" s="24">
        <v>2462</v>
      </c>
      <c r="H13" s="25">
        <v>15.2</v>
      </c>
      <c r="I13" s="25">
        <v>0.5</v>
      </c>
      <c r="J13" s="25">
        <v>15.5</v>
      </c>
      <c r="K13" s="25">
        <f t="shared" si="0"/>
        <v>16</v>
      </c>
      <c r="L13" s="25">
        <f t="shared" si="1"/>
        <v>14</v>
      </c>
      <c r="M13" s="25">
        <f t="shared" si="2"/>
        <v>12.5</v>
      </c>
      <c r="N13" s="52">
        <f t="shared" si="3"/>
        <v>15.7</v>
      </c>
      <c r="O13" s="50" t="str">
        <f t="shared" si="4"/>
        <v>PASS</v>
      </c>
      <c r="P13" s="50" t="str">
        <f t="shared" si="5"/>
        <v>PASS</v>
      </c>
    </row>
    <row r="14" spans="1:16" ht="15.95" customHeight="1" x14ac:dyDescent="0.25">
      <c r="A14" s="23" t="s">
        <v>15</v>
      </c>
      <c r="B14" s="23" t="s">
        <v>25</v>
      </c>
      <c r="C14" s="23" t="s">
        <v>9</v>
      </c>
      <c r="D14" s="23">
        <v>12</v>
      </c>
      <c r="E14" s="23" t="s">
        <v>6</v>
      </c>
      <c r="F14" s="23">
        <v>1</v>
      </c>
      <c r="G14" s="24">
        <v>2467</v>
      </c>
      <c r="H14" s="25">
        <v>15.15</v>
      </c>
      <c r="I14" s="25">
        <v>0.5</v>
      </c>
      <c r="J14" s="25">
        <v>15.5</v>
      </c>
      <c r="K14" s="25">
        <f t="shared" si="0"/>
        <v>16</v>
      </c>
      <c r="L14" s="25">
        <f t="shared" si="1"/>
        <v>14</v>
      </c>
      <c r="M14" s="25">
        <f t="shared" si="2"/>
        <v>12.5</v>
      </c>
      <c r="N14" s="52">
        <f t="shared" si="3"/>
        <v>15.65</v>
      </c>
      <c r="O14" s="50" t="str">
        <f t="shared" si="4"/>
        <v>PASS</v>
      </c>
      <c r="P14" s="50" t="str">
        <f t="shared" si="5"/>
        <v>PASS</v>
      </c>
    </row>
    <row r="15" spans="1:16" ht="15.95" customHeight="1" x14ac:dyDescent="0.25">
      <c r="A15" s="23" t="s">
        <v>15</v>
      </c>
      <c r="B15" s="23" t="s">
        <v>25</v>
      </c>
      <c r="C15" s="23" t="s">
        <v>9</v>
      </c>
      <c r="D15" s="23">
        <v>13</v>
      </c>
      <c r="E15" s="23" t="s">
        <v>6</v>
      </c>
      <c r="F15" s="23">
        <v>1</v>
      </c>
      <c r="G15" s="24">
        <v>2472</v>
      </c>
      <c r="H15" s="25">
        <v>15.2</v>
      </c>
      <c r="I15" s="25">
        <v>0.5</v>
      </c>
      <c r="J15" s="25">
        <v>15.5</v>
      </c>
      <c r="K15" s="25">
        <f t="shared" si="0"/>
        <v>16</v>
      </c>
      <c r="L15" s="25">
        <f t="shared" si="1"/>
        <v>14</v>
      </c>
      <c r="M15" s="25">
        <f t="shared" si="2"/>
        <v>12.5</v>
      </c>
      <c r="N15" s="52">
        <f t="shared" si="3"/>
        <v>15.7</v>
      </c>
      <c r="O15" s="50" t="str">
        <f t="shared" si="4"/>
        <v>PASS</v>
      </c>
      <c r="P15" s="50" t="str">
        <f t="shared" si="5"/>
        <v>PASS</v>
      </c>
    </row>
    <row r="16" spans="1:16" ht="15.75" customHeight="1" x14ac:dyDescent="0.25">
      <c r="A16" s="27" t="s">
        <v>7</v>
      </c>
      <c r="B16" s="27" t="s">
        <v>26</v>
      </c>
      <c r="C16" s="27" t="s">
        <v>9</v>
      </c>
      <c r="D16" s="27">
        <v>1</v>
      </c>
      <c r="E16" s="27" t="s">
        <v>6</v>
      </c>
      <c r="F16" s="27">
        <v>6</v>
      </c>
      <c r="G16" s="32">
        <v>2412</v>
      </c>
      <c r="H16" s="28">
        <v>11.1</v>
      </c>
      <c r="I16" s="28">
        <v>0.5</v>
      </c>
      <c r="J16" s="28">
        <v>16.5</v>
      </c>
      <c r="K16" s="28">
        <f t="shared" si="0"/>
        <v>17</v>
      </c>
      <c r="L16" s="28">
        <f t="shared" si="1"/>
        <v>15</v>
      </c>
      <c r="M16" s="28">
        <f t="shared" si="2"/>
        <v>13.5</v>
      </c>
      <c r="N16" s="53">
        <f t="shared" si="3"/>
        <v>11.6</v>
      </c>
      <c r="O16" s="50" t="str">
        <f t="shared" si="4"/>
        <v>FAIL</v>
      </c>
      <c r="P16" s="50" t="str">
        <f t="shared" si="5"/>
        <v>FAIL</v>
      </c>
    </row>
    <row r="17" spans="1:16" ht="15.95" customHeight="1" x14ac:dyDescent="0.25">
      <c r="A17" s="27" t="s">
        <v>7</v>
      </c>
      <c r="B17" s="27" t="s">
        <v>26</v>
      </c>
      <c r="C17" s="27" t="s">
        <v>9</v>
      </c>
      <c r="D17" s="27">
        <v>2</v>
      </c>
      <c r="E17" s="27" t="s">
        <v>6</v>
      </c>
      <c r="F17" s="27">
        <v>6</v>
      </c>
      <c r="G17" s="32">
        <v>2417</v>
      </c>
      <c r="H17" s="28">
        <v>15.6</v>
      </c>
      <c r="I17" s="28">
        <v>0.5</v>
      </c>
      <c r="J17" s="28">
        <v>16.5</v>
      </c>
      <c r="K17" s="28">
        <f t="shared" si="0"/>
        <v>17</v>
      </c>
      <c r="L17" s="28">
        <f t="shared" si="1"/>
        <v>15</v>
      </c>
      <c r="M17" s="28">
        <f t="shared" si="2"/>
        <v>13.5</v>
      </c>
      <c r="N17" s="53">
        <f t="shared" si="3"/>
        <v>16.100000000000001</v>
      </c>
      <c r="O17" s="50" t="str">
        <f t="shared" si="4"/>
        <v>PASS</v>
      </c>
      <c r="P17" s="50" t="str">
        <f t="shared" si="5"/>
        <v>PASS</v>
      </c>
    </row>
    <row r="18" spans="1:16" ht="15.95" customHeight="1" x14ac:dyDescent="0.25">
      <c r="A18" s="27" t="s">
        <v>7</v>
      </c>
      <c r="B18" s="27" t="s">
        <v>26</v>
      </c>
      <c r="C18" s="27" t="s">
        <v>9</v>
      </c>
      <c r="D18" s="27">
        <v>3</v>
      </c>
      <c r="E18" s="27" t="s">
        <v>6</v>
      </c>
      <c r="F18" s="27">
        <v>6</v>
      </c>
      <c r="G18" s="32">
        <v>2422</v>
      </c>
      <c r="H18" s="28">
        <v>15.55</v>
      </c>
      <c r="I18" s="28">
        <v>0.5</v>
      </c>
      <c r="J18" s="28">
        <v>16.5</v>
      </c>
      <c r="K18" s="28">
        <f t="shared" si="0"/>
        <v>17</v>
      </c>
      <c r="L18" s="28">
        <f t="shared" si="1"/>
        <v>15</v>
      </c>
      <c r="M18" s="28">
        <f t="shared" si="2"/>
        <v>13.5</v>
      </c>
      <c r="N18" s="53">
        <f t="shared" si="3"/>
        <v>16.05</v>
      </c>
      <c r="O18" s="50" t="str">
        <f t="shared" si="4"/>
        <v>PASS</v>
      </c>
      <c r="P18" s="50" t="str">
        <f t="shared" si="5"/>
        <v>PASS</v>
      </c>
    </row>
    <row r="19" spans="1:16" ht="15.95" customHeight="1" x14ac:dyDescent="0.25">
      <c r="A19" s="27" t="s">
        <v>7</v>
      </c>
      <c r="B19" s="27" t="s">
        <v>26</v>
      </c>
      <c r="C19" s="27" t="s">
        <v>9</v>
      </c>
      <c r="D19" s="27">
        <v>4</v>
      </c>
      <c r="E19" s="27" t="s">
        <v>6</v>
      </c>
      <c r="F19" s="27">
        <v>6</v>
      </c>
      <c r="G19" s="32">
        <v>2427</v>
      </c>
      <c r="H19" s="28">
        <v>15.6</v>
      </c>
      <c r="I19" s="28">
        <v>0.5</v>
      </c>
      <c r="J19" s="28">
        <v>16.5</v>
      </c>
      <c r="K19" s="28">
        <f t="shared" si="0"/>
        <v>17</v>
      </c>
      <c r="L19" s="28">
        <f t="shared" si="1"/>
        <v>15</v>
      </c>
      <c r="M19" s="28">
        <f t="shared" si="2"/>
        <v>13.5</v>
      </c>
      <c r="N19" s="53">
        <f t="shared" si="3"/>
        <v>16.100000000000001</v>
      </c>
      <c r="O19" s="50" t="str">
        <f t="shared" si="4"/>
        <v>PASS</v>
      </c>
      <c r="P19" s="50" t="str">
        <f t="shared" si="5"/>
        <v>PASS</v>
      </c>
    </row>
    <row r="20" spans="1:16" ht="15.75" customHeight="1" x14ac:dyDescent="0.25">
      <c r="A20" s="27" t="s">
        <v>7</v>
      </c>
      <c r="B20" s="27" t="s">
        <v>26</v>
      </c>
      <c r="C20" s="27" t="s">
        <v>9</v>
      </c>
      <c r="D20" s="27">
        <v>5</v>
      </c>
      <c r="E20" s="27" t="s">
        <v>6</v>
      </c>
      <c r="F20" s="27">
        <v>6</v>
      </c>
      <c r="G20" s="32">
        <v>2432</v>
      </c>
      <c r="H20" s="28">
        <v>15.65</v>
      </c>
      <c r="I20" s="28">
        <v>0.5</v>
      </c>
      <c r="J20" s="28">
        <v>16.5</v>
      </c>
      <c r="K20" s="28">
        <f t="shared" si="0"/>
        <v>17</v>
      </c>
      <c r="L20" s="28">
        <f t="shared" si="1"/>
        <v>15</v>
      </c>
      <c r="M20" s="28">
        <f t="shared" si="2"/>
        <v>13.5</v>
      </c>
      <c r="N20" s="53">
        <f t="shared" si="3"/>
        <v>16.149999999999999</v>
      </c>
      <c r="O20" s="50" t="str">
        <f t="shared" si="4"/>
        <v>PASS</v>
      </c>
      <c r="P20" s="50" t="str">
        <f t="shared" si="5"/>
        <v>PASS</v>
      </c>
    </row>
    <row r="21" spans="1:16" ht="15.75" customHeight="1" x14ac:dyDescent="0.25">
      <c r="A21" s="27" t="s">
        <v>7</v>
      </c>
      <c r="B21" s="27" t="s">
        <v>26</v>
      </c>
      <c r="C21" s="27" t="s">
        <v>9</v>
      </c>
      <c r="D21" s="27">
        <v>6</v>
      </c>
      <c r="E21" s="27" t="s">
        <v>6</v>
      </c>
      <c r="F21" s="27">
        <v>6</v>
      </c>
      <c r="G21" s="32">
        <v>2437</v>
      </c>
      <c r="H21" s="28">
        <v>15.5</v>
      </c>
      <c r="I21" s="28">
        <v>0.5</v>
      </c>
      <c r="J21" s="28">
        <v>16.5</v>
      </c>
      <c r="K21" s="28">
        <f t="shared" si="0"/>
        <v>17</v>
      </c>
      <c r="L21" s="28">
        <f t="shared" si="1"/>
        <v>15</v>
      </c>
      <c r="M21" s="28">
        <f t="shared" si="2"/>
        <v>13.5</v>
      </c>
      <c r="N21" s="53">
        <f t="shared" si="3"/>
        <v>16</v>
      </c>
      <c r="O21" s="50" t="str">
        <f t="shared" si="4"/>
        <v>PASS</v>
      </c>
      <c r="P21" s="50" t="str">
        <f t="shared" si="5"/>
        <v>PASS</v>
      </c>
    </row>
    <row r="22" spans="1:16" ht="15.95" customHeight="1" x14ac:dyDescent="0.25">
      <c r="A22" s="27" t="s">
        <v>7</v>
      </c>
      <c r="B22" s="27" t="s">
        <v>26</v>
      </c>
      <c r="C22" s="27" t="s">
        <v>9</v>
      </c>
      <c r="D22" s="27">
        <v>7</v>
      </c>
      <c r="E22" s="27" t="s">
        <v>6</v>
      </c>
      <c r="F22" s="27">
        <v>6</v>
      </c>
      <c r="G22" s="32">
        <v>2442</v>
      </c>
      <c r="H22" s="28">
        <v>15.45</v>
      </c>
      <c r="I22" s="28">
        <v>0.5</v>
      </c>
      <c r="J22" s="28">
        <v>16.5</v>
      </c>
      <c r="K22" s="28">
        <f t="shared" si="0"/>
        <v>17</v>
      </c>
      <c r="L22" s="28">
        <f t="shared" si="1"/>
        <v>15</v>
      </c>
      <c r="M22" s="28">
        <f t="shared" si="2"/>
        <v>13.5</v>
      </c>
      <c r="N22" s="53">
        <f t="shared" si="3"/>
        <v>15.95</v>
      </c>
      <c r="O22" s="50" t="str">
        <f t="shared" si="4"/>
        <v>PASS</v>
      </c>
      <c r="P22" s="50" t="str">
        <f t="shared" si="5"/>
        <v>PASS</v>
      </c>
    </row>
    <row r="23" spans="1:16" ht="15.95" customHeight="1" x14ac:dyDescent="0.25">
      <c r="A23" s="27" t="s">
        <v>7</v>
      </c>
      <c r="B23" s="27" t="s">
        <v>26</v>
      </c>
      <c r="C23" s="27" t="s">
        <v>9</v>
      </c>
      <c r="D23" s="27">
        <v>8</v>
      </c>
      <c r="E23" s="27" t="s">
        <v>6</v>
      </c>
      <c r="F23" s="27">
        <v>6</v>
      </c>
      <c r="G23" s="32">
        <v>2447</v>
      </c>
      <c r="H23" s="28">
        <v>15.45</v>
      </c>
      <c r="I23" s="28">
        <v>0.5</v>
      </c>
      <c r="J23" s="28">
        <v>16.5</v>
      </c>
      <c r="K23" s="28">
        <f t="shared" si="0"/>
        <v>17</v>
      </c>
      <c r="L23" s="28">
        <f t="shared" si="1"/>
        <v>15</v>
      </c>
      <c r="M23" s="28">
        <f t="shared" si="2"/>
        <v>13.5</v>
      </c>
      <c r="N23" s="53">
        <f t="shared" si="3"/>
        <v>15.95</v>
      </c>
      <c r="O23" s="50" t="str">
        <f t="shared" si="4"/>
        <v>PASS</v>
      </c>
      <c r="P23" s="50" t="str">
        <f t="shared" si="5"/>
        <v>PASS</v>
      </c>
    </row>
    <row r="24" spans="1:16" ht="15.95" customHeight="1" x14ac:dyDescent="0.25">
      <c r="A24" s="27" t="s">
        <v>7</v>
      </c>
      <c r="B24" s="27" t="s">
        <v>26</v>
      </c>
      <c r="C24" s="27" t="s">
        <v>9</v>
      </c>
      <c r="D24" s="27">
        <v>9</v>
      </c>
      <c r="E24" s="27" t="s">
        <v>6</v>
      </c>
      <c r="F24" s="27">
        <v>6</v>
      </c>
      <c r="G24" s="32">
        <v>2452</v>
      </c>
      <c r="H24" s="28">
        <v>15.5</v>
      </c>
      <c r="I24" s="28">
        <v>0.5</v>
      </c>
      <c r="J24" s="28">
        <v>16.5</v>
      </c>
      <c r="K24" s="28">
        <f t="shared" si="0"/>
        <v>17</v>
      </c>
      <c r="L24" s="28">
        <f t="shared" si="1"/>
        <v>15</v>
      </c>
      <c r="M24" s="28">
        <f t="shared" si="2"/>
        <v>13.5</v>
      </c>
      <c r="N24" s="53">
        <f t="shared" si="3"/>
        <v>16</v>
      </c>
      <c r="O24" s="50" t="str">
        <f t="shared" si="4"/>
        <v>PASS</v>
      </c>
      <c r="P24" s="50" t="str">
        <f t="shared" si="5"/>
        <v>PASS</v>
      </c>
    </row>
    <row r="25" spans="1:16" ht="15.75" customHeight="1" x14ac:dyDescent="0.25">
      <c r="A25" s="27" t="s">
        <v>7</v>
      </c>
      <c r="B25" s="27" t="s">
        <v>26</v>
      </c>
      <c r="C25" s="27" t="s">
        <v>9</v>
      </c>
      <c r="D25" s="27">
        <v>10</v>
      </c>
      <c r="E25" s="27" t="s">
        <v>6</v>
      </c>
      <c r="F25" s="27">
        <v>6</v>
      </c>
      <c r="G25" s="32">
        <v>2457</v>
      </c>
      <c r="H25" s="28">
        <v>15.45</v>
      </c>
      <c r="I25" s="28">
        <v>0.5</v>
      </c>
      <c r="J25" s="28">
        <v>16.5</v>
      </c>
      <c r="K25" s="28">
        <f t="shared" si="0"/>
        <v>17</v>
      </c>
      <c r="L25" s="28">
        <f t="shared" si="1"/>
        <v>15</v>
      </c>
      <c r="M25" s="28">
        <f t="shared" si="2"/>
        <v>13.5</v>
      </c>
      <c r="N25" s="53">
        <f t="shared" si="3"/>
        <v>15.95</v>
      </c>
      <c r="O25" s="50" t="str">
        <f t="shared" si="4"/>
        <v>PASS</v>
      </c>
      <c r="P25" s="50" t="str">
        <f t="shared" si="5"/>
        <v>PASS</v>
      </c>
    </row>
    <row r="26" spans="1:16" ht="15.95" customHeight="1" x14ac:dyDescent="0.25">
      <c r="A26" s="27" t="s">
        <v>7</v>
      </c>
      <c r="B26" s="27" t="s">
        <v>26</v>
      </c>
      <c r="C26" s="27" t="s">
        <v>9</v>
      </c>
      <c r="D26" s="27">
        <v>11</v>
      </c>
      <c r="E26" s="27" t="s">
        <v>6</v>
      </c>
      <c r="F26" s="27">
        <v>6</v>
      </c>
      <c r="G26" s="32">
        <v>2462</v>
      </c>
      <c r="H26" s="28">
        <v>10.8</v>
      </c>
      <c r="I26" s="28">
        <v>0.5</v>
      </c>
      <c r="J26" s="28">
        <v>16.5</v>
      </c>
      <c r="K26" s="28">
        <f t="shared" si="0"/>
        <v>17</v>
      </c>
      <c r="L26" s="28">
        <f t="shared" si="1"/>
        <v>15</v>
      </c>
      <c r="M26" s="28">
        <f t="shared" si="2"/>
        <v>13.5</v>
      </c>
      <c r="N26" s="53">
        <f t="shared" si="3"/>
        <v>11.3</v>
      </c>
      <c r="O26" s="50" t="str">
        <f t="shared" si="4"/>
        <v>FAIL</v>
      </c>
      <c r="P26" s="50" t="str">
        <f t="shared" si="5"/>
        <v>FAIL</v>
      </c>
    </row>
    <row r="27" spans="1:16" ht="15.95" customHeight="1" x14ac:dyDescent="0.25">
      <c r="A27" s="27" t="s">
        <v>7</v>
      </c>
      <c r="B27" s="27" t="s">
        <v>26</v>
      </c>
      <c r="C27" s="27" t="s">
        <v>9</v>
      </c>
      <c r="D27" s="27">
        <v>12</v>
      </c>
      <c r="E27" s="27" t="s">
        <v>6</v>
      </c>
      <c r="F27" s="27">
        <v>6</v>
      </c>
      <c r="G27" s="32">
        <v>2467</v>
      </c>
      <c r="H27" s="28">
        <v>15.45</v>
      </c>
      <c r="I27" s="28">
        <v>0.5</v>
      </c>
      <c r="J27" s="28">
        <v>16.5</v>
      </c>
      <c r="K27" s="28">
        <f t="shared" si="0"/>
        <v>17</v>
      </c>
      <c r="L27" s="28">
        <f t="shared" si="1"/>
        <v>15</v>
      </c>
      <c r="M27" s="28">
        <f t="shared" si="2"/>
        <v>13.5</v>
      </c>
      <c r="N27" s="53">
        <f t="shared" si="3"/>
        <v>15.95</v>
      </c>
      <c r="O27" s="50" t="str">
        <f t="shared" si="4"/>
        <v>PASS</v>
      </c>
      <c r="P27" s="50" t="str">
        <f t="shared" si="5"/>
        <v>PASS</v>
      </c>
    </row>
    <row r="28" spans="1:16" ht="15.75" customHeight="1" x14ac:dyDescent="0.25">
      <c r="A28" s="27" t="s">
        <v>7</v>
      </c>
      <c r="B28" s="27" t="s">
        <v>26</v>
      </c>
      <c r="C28" s="27" t="s">
        <v>9</v>
      </c>
      <c r="D28" s="27">
        <v>13</v>
      </c>
      <c r="E28" s="27" t="s">
        <v>6</v>
      </c>
      <c r="F28" s="27">
        <v>6</v>
      </c>
      <c r="G28" s="32">
        <v>2472</v>
      </c>
      <c r="H28" s="28">
        <v>15.4</v>
      </c>
      <c r="I28" s="28">
        <v>0.5</v>
      </c>
      <c r="J28" s="28">
        <v>16.5</v>
      </c>
      <c r="K28" s="28">
        <f t="shared" si="0"/>
        <v>17</v>
      </c>
      <c r="L28" s="28">
        <f t="shared" si="1"/>
        <v>15</v>
      </c>
      <c r="M28" s="28">
        <f t="shared" si="2"/>
        <v>13.5</v>
      </c>
      <c r="N28" s="53">
        <f t="shared" si="3"/>
        <v>15.9</v>
      </c>
      <c r="O28" s="50" t="str">
        <f t="shared" si="4"/>
        <v>PASS</v>
      </c>
      <c r="P28" s="50" t="str">
        <f t="shared" si="5"/>
        <v>PASS</v>
      </c>
    </row>
    <row r="29" spans="1:16" ht="15.75" customHeight="1" x14ac:dyDescent="0.25">
      <c r="A29" s="29" t="s">
        <v>20</v>
      </c>
      <c r="B29" s="29" t="s">
        <v>26</v>
      </c>
      <c r="C29" s="29" t="s">
        <v>9</v>
      </c>
      <c r="D29" s="29">
        <v>1</v>
      </c>
      <c r="E29" s="29" t="s">
        <v>6</v>
      </c>
      <c r="F29" s="29" t="s">
        <v>32</v>
      </c>
      <c r="G29" s="31">
        <v>2412</v>
      </c>
      <c r="H29" s="30">
        <v>11.15</v>
      </c>
      <c r="I29" s="30">
        <v>0.5</v>
      </c>
      <c r="J29" s="30">
        <v>16.5</v>
      </c>
      <c r="K29" s="30">
        <f t="shared" si="0"/>
        <v>17</v>
      </c>
      <c r="L29" s="30">
        <f t="shared" si="1"/>
        <v>15</v>
      </c>
      <c r="M29" s="30">
        <f t="shared" si="2"/>
        <v>13.5</v>
      </c>
      <c r="N29" s="54">
        <f t="shared" si="3"/>
        <v>11.65</v>
      </c>
      <c r="O29" s="50" t="str">
        <f t="shared" si="4"/>
        <v>FAIL</v>
      </c>
      <c r="P29" s="50" t="str">
        <f t="shared" si="5"/>
        <v>FAIL</v>
      </c>
    </row>
    <row r="30" spans="1:16" ht="15.95" customHeight="1" x14ac:dyDescent="0.25">
      <c r="A30" s="29" t="s">
        <v>20</v>
      </c>
      <c r="B30" s="29" t="s">
        <v>26</v>
      </c>
      <c r="C30" s="29" t="s">
        <v>9</v>
      </c>
      <c r="D30" s="29">
        <v>2</v>
      </c>
      <c r="E30" s="29" t="s">
        <v>6</v>
      </c>
      <c r="F30" s="29" t="s">
        <v>32</v>
      </c>
      <c r="G30" s="31">
        <v>2417</v>
      </c>
      <c r="H30" s="30">
        <v>14.8</v>
      </c>
      <c r="I30" s="30">
        <v>0.5</v>
      </c>
      <c r="J30" s="30">
        <v>16.5</v>
      </c>
      <c r="K30" s="30">
        <f t="shared" si="0"/>
        <v>17</v>
      </c>
      <c r="L30" s="30">
        <f t="shared" si="1"/>
        <v>15</v>
      </c>
      <c r="M30" s="30">
        <f t="shared" si="2"/>
        <v>13.5</v>
      </c>
      <c r="N30" s="54">
        <f t="shared" si="3"/>
        <v>15.3</v>
      </c>
      <c r="O30" s="50" t="str">
        <f t="shared" si="4"/>
        <v>PASS</v>
      </c>
      <c r="P30" s="50" t="str">
        <f t="shared" si="5"/>
        <v>PASS</v>
      </c>
    </row>
    <row r="31" spans="1:16" ht="15.95" customHeight="1" x14ac:dyDescent="0.25">
      <c r="A31" s="29" t="s">
        <v>20</v>
      </c>
      <c r="B31" s="29" t="s">
        <v>26</v>
      </c>
      <c r="C31" s="29" t="s">
        <v>9</v>
      </c>
      <c r="D31" s="29">
        <v>3</v>
      </c>
      <c r="E31" s="29" t="s">
        <v>6</v>
      </c>
      <c r="F31" s="29" t="s">
        <v>32</v>
      </c>
      <c r="G31" s="31">
        <v>2422</v>
      </c>
      <c r="H31" s="30">
        <v>14.75</v>
      </c>
      <c r="I31" s="30">
        <v>0.5</v>
      </c>
      <c r="J31" s="30">
        <v>16.5</v>
      </c>
      <c r="K31" s="30">
        <f t="shared" si="0"/>
        <v>17</v>
      </c>
      <c r="L31" s="30">
        <f t="shared" si="1"/>
        <v>15</v>
      </c>
      <c r="M31" s="30">
        <f t="shared" si="2"/>
        <v>13.5</v>
      </c>
      <c r="N31" s="54">
        <f t="shared" si="3"/>
        <v>15.25</v>
      </c>
      <c r="O31" s="50" t="str">
        <f t="shared" si="4"/>
        <v>PASS</v>
      </c>
      <c r="P31" s="50" t="str">
        <f t="shared" si="5"/>
        <v>PASS</v>
      </c>
    </row>
    <row r="32" spans="1:16" ht="15.95" customHeight="1" x14ac:dyDescent="0.25">
      <c r="A32" s="29" t="s">
        <v>20</v>
      </c>
      <c r="B32" s="29" t="s">
        <v>26</v>
      </c>
      <c r="C32" s="29" t="s">
        <v>9</v>
      </c>
      <c r="D32" s="29">
        <v>4</v>
      </c>
      <c r="E32" s="29" t="s">
        <v>6</v>
      </c>
      <c r="F32" s="29" t="s">
        <v>32</v>
      </c>
      <c r="G32" s="31">
        <v>2427</v>
      </c>
      <c r="H32" s="30">
        <v>14.7</v>
      </c>
      <c r="I32" s="30">
        <v>0.5</v>
      </c>
      <c r="J32" s="30">
        <v>16.5</v>
      </c>
      <c r="K32" s="30">
        <f t="shared" si="0"/>
        <v>17</v>
      </c>
      <c r="L32" s="30">
        <f t="shared" si="1"/>
        <v>15</v>
      </c>
      <c r="M32" s="30">
        <f t="shared" si="2"/>
        <v>13.5</v>
      </c>
      <c r="N32" s="54">
        <f t="shared" si="3"/>
        <v>15.2</v>
      </c>
      <c r="O32" s="50" t="str">
        <f t="shared" si="4"/>
        <v>PASS</v>
      </c>
      <c r="P32" s="50" t="str">
        <f t="shared" si="5"/>
        <v>PASS</v>
      </c>
    </row>
    <row r="33" spans="1:16" ht="15.75" customHeight="1" x14ac:dyDescent="0.25">
      <c r="A33" s="29" t="s">
        <v>20</v>
      </c>
      <c r="B33" s="29" t="s">
        <v>26</v>
      </c>
      <c r="C33" s="29" t="s">
        <v>9</v>
      </c>
      <c r="D33" s="29">
        <v>5</v>
      </c>
      <c r="E33" s="29" t="s">
        <v>6</v>
      </c>
      <c r="F33" s="29" t="s">
        <v>32</v>
      </c>
      <c r="G33" s="31">
        <v>2432</v>
      </c>
      <c r="H33" s="30">
        <v>14.8</v>
      </c>
      <c r="I33" s="30">
        <v>0.5</v>
      </c>
      <c r="J33" s="30">
        <v>16.5</v>
      </c>
      <c r="K33" s="30">
        <f t="shared" si="0"/>
        <v>17</v>
      </c>
      <c r="L33" s="30">
        <f t="shared" si="1"/>
        <v>15</v>
      </c>
      <c r="M33" s="30">
        <f t="shared" si="2"/>
        <v>13.5</v>
      </c>
      <c r="N33" s="54">
        <f t="shared" si="3"/>
        <v>15.3</v>
      </c>
      <c r="O33" s="50" t="str">
        <f t="shared" si="4"/>
        <v>PASS</v>
      </c>
      <c r="P33" s="50" t="str">
        <f t="shared" si="5"/>
        <v>PASS</v>
      </c>
    </row>
    <row r="34" spans="1:16" ht="15.95" customHeight="1" x14ac:dyDescent="0.25">
      <c r="A34" s="29" t="s">
        <v>20</v>
      </c>
      <c r="B34" s="29" t="s">
        <v>26</v>
      </c>
      <c r="C34" s="29" t="s">
        <v>9</v>
      </c>
      <c r="D34" s="29">
        <v>6</v>
      </c>
      <c r="E34" s="29" t="s">
        <v>6</v>
      </c>
      <c r="F34" s="29" t="s">
        <v>32</v>
      </c>
      <c r="G34" s="31">
        <v>2437</v>
      </c>
      <c r="H34" s="30">
        <v>14.7</v>
      </c>
      <c r="I34" s="30">
        <v>0.5</v>
      </c>
      <c r="J34" s="30">
        <v>16.5</v>
      </c>
      <c r="K34" s="30">
        <f t="shared" si="0"/>
        <v>17</v>
      </c>
      <c r="L34" s="30">
        <f t="shared" si="1"/>
        <v>15</v>
      </c>
      <c r="M34" s="30">
        <f t="shared" si="2"/>
        <v>13.5</v>
      </c>
      <c r="N34" s="54">
        <f t="shared" si="3"/>
        <v>15.2</v>
      </c>
      <c r="O34" s="50" t="str">
        <f t="shared" si="4"/>
        <v>PASS</v>
      </c>
      <c r="P34" s="50" t="str">
        <f t="shared" si="5"/>
        <v>PASS</v>
      </c>
    </row>
    <row r="35" spans="1:16" ht="15.95" customHeight="1" x14ac:dyDescent="0.25">
      <c r="A35" s="29" t="s">
        <v>20</v>
      </c>
      <c r="B35" s="29" t="s">
        <v>26</v>
      </c>
      <c r="C35" s="29" t="s">
        <v>9</v>
      </c>
      <c r="D35" s="29">
        <v>7</v>
      </c>
      <c r="E35" s="29" t="s">
        <v>6</v>
      </c>
      <c r="F35" s="29" t="s">
        <v>32</v>
      </c>
      <c r="G35" s="31">
        <v>2442</v>
      </c>
      <c r="H35" s="30">
        <v>14.6</v>
      </c>
      <c r="I35" s="30">
        <v>0.5</v>
      </c>
      <c r="J35" s="30">
        <v>16.5</v>
      </c>
      <c r="K35" s="30">
        <f t="shared" si="0"/>
        <v>17</v>
      </c>
      <c r="L35" s="30">
        <f t="shared" si="1"/>
        <v>15</v>
      </c>
      <c r="M35" s="30">
        <f t="shared" si="2"/>
        <v>13.5</v>
      </c>
      <c r="N35" s="54">
        <f t="shared" si="3"/>
        <v>15.1</v>
      </c>
      <c r="O35" s="50" t="str">
        <f t="shared" si="4"/>
        <v>PASS</v>
      </c>
      <c r="P35" s="50" t="str">
        <f t="shared" si="5"/>
        <v>PASS</v>
      </c>
    </row>
    <row r="36" spans="1:16" ht="15.75" customHeight="1" x14ac:dyDescent="0.25">
      <c r="A36" s="29" t="s">
        <v>20</v>
      </c>
      <c r="B36" s="29" t="s">
        <v>26</v>
      </c>
      <c r="C36" s="29" t="s">
        <v>9</v>
      </c>
      <c r="D36" s="29">
        <v>8</v>
      </c>
      <c r="E36" s="29" t="s">
        <v>6</v>
      </c>
      <c r="F36" s="29" t="s">
        <v>32</v>
      </c>
      <c r="G36" s="31">
        <v>2447</v>
      </c>
      <c r="H36" s="30">
        <v>14.6</v>
      </c>
      <c r="I36" s="30">
        <v>0.5</v>
      </c>
      <c r="J36" s="30">
        <v>16.5</v>
      </c>
      <c r="K36" s="30">
        <f t="shared" si="0"/>
        <v>17</v>
      </c>
      <c r="L36" s="30">
        <f t="shared" si="1"/>
        <v>15</v>
      </c>
      <c r="M36" s="30">
        <f t="shared" si="2"/>
        <v>13.5</v>
      </c>
      <c r="N36" s="54">
        <f t="shared" si="3"/>
        <v>15.1</v>
      </c>
      <c r="O36" s="50" t="str">
        <f t="shared" si="4"/>
        <v>PASS</v>
      </c>
      <c r="P36" s="50" t="str">
        <f t="shared" si="5"/>
        <v>PASS</v>
      </c>
    </row>
    <row r="37" spans="1:16" ht="15.75" customHeight="1" x14ac:dyDescent="0.25">
      <c r="A37" s="29" t="s">
        <v>20</v>
      </c>
      <c r="B37" s="29" t="s">
        <v>26</v>
      </c>
      <c r="C37" s="29" t="s">
        <v>9</v>
      </c>
      <c r="D37" s="29">
        <v>9</v>
      </c>
      <c r="E37" s="29" t="s">
        <v>6</v>
      </c>
      <c r="F37" s="29" t="s">
        <v>32</v>
      </c>
      <c r="G37" s="31">
        <v>2452</v>
      </c>
      <c r="H37" s="30">
        <v>14.7</v>
      </c>
      <c r="I37" s="30">
        <v>0.5</v>
      </c>
      <c r="J37" s="30">
        <v>16.5</v>
      </c>
      <c r="K37" s="30">
        <f t="shared" si="0"/>
        <v>17</v>
      </c>
      <c r="L37" s="30">
        <f t="shared" si="1"/>
        <v>15</v>
      </c>
      <c r="M37" s="30">
        <f t="shared" si="2"/>
        <v>13.5</v>
      </c>
      <c r="N37" s="54">
        <f t="shared" si="3"/>
        <v>15.2</v>
      </c>
      <c r="O37" s="50" t="str">
        <f t="shared" si="4"/>
        <v>PASS</v>
      </c>
      <c r="P37" s="50" t="str">
        <f t="shared" si="5"/>
        <v>PASS</v>
      </c>
    </row>
    <row r="38" spans="1:16" ht="15.95" customHeight="1" x14ac:dyDescent="0.25">
      <c r="A38" s="29" t="s">
        <v>20</v>
      </c>
      <c r="B38" s="29" t="s">
        <v>26</v>
      </c>
      <c r="C38" s="29" t="s">
        <v>9</v>
      </c>
      <c r="D38" s="29">
        <v>10</v>
      </c>
      <c r="E38" s="29" t="s">
        <v>6</v>
      </c>
      <c r="F38" s="29" t="s">
        <v>32</v>
      </c>
      <c r="G38" s="31">
        <v>2457</v>
      </c>
      <c r="H38" s="30">
        <v>14.5</v>
      </c>
      <c r="I38" s="30">
        <v>0.5</v>
      </c>
      <c r="J38" s="30">
        <v>16.5</v>
      </c>
      <c r="K38" s="30">
        <f t="shared" si="0"/>
        <v>17</v>
      </c>
      <c r="L38" s="30">
        <f t="shared" si="1"/>
        <v>15</v>
      </c>
      <c r="M38" s="30">
        <f t="shared" si="2"/>
        <v>13.5</v>
      </c>
      <c r="N38" s="54">
        <f t="shared" si="3"/>
        <v>15</v>
      </c>
      <c r="O38" s="50" t="str">
        <f t="shared" si="4"/>
        <v>PASS</v>
      </c>
      <c r="P38" s="50" t="str">
        <f t="shared" si="5"/>
        <v>PASS</v>
      </c>
    </row>
    <row r="39" spans="1:16" ht="15.95" customHeight="1" x14ac:dyDescent="0.25">
      <c r="A39" s="29" t="s">
        <v>20</v>
      </c>
      <c r="B39" s="29" t="s">
        <v>26</v>
      </c>
      <c r="C39" s="29" t="s">
        <v>9</v>
      </c>
      <c r="D39" s="29">
        <v>11</v>
      </c>
      <c r="E39" s="29" t="s">
        <v>6</v>
      </c>
      <c r="F39" s="29" t="s">
        <v>32</v>
      </c>
      <c r="G39" s="31">
        <v>2462</v>
      </c>
      <c r="H39" s="30">
        <v>11</v>
      </c>
      <c r="I39" s="30">
        <v>0.5</v>
      </c>
      <c r="J39" s="30">
        <v>16.5</v>
      </c>
      <c r="K39" s="30">
        <f t="shared" si="0"/>
        <v>17</v>
      </c>
      <c r="L39" s="30">
        <f t="shared" si="1"/>
        <v>15</v>
      </c>
      <c r="M39" s="30">
        <f t="shared" si="2"/>
        <v>13.5</v>
      </c>
      <c r="N39" s="54">
        <f t="shared" si="3"/>
        <v>11.5</v>
      </c>
      <c r="O39" s="50" t="str">
        <f t="shared" si="4"/>
        <v>FAIL</v>
      </c>
      <c r="P39" s="50" t="str">
        <f t="shared" si="5"/>
        <v>FAIL</v>
      </c>
    </row>
    <row r="40" spans="1:16" ht="15.95" customHeight="1" x14ac:dyDescent="0.25">
      <c r="A40" s="29" t="s">
        <v>20</v>
      </c>
      <c r="B40" s="29" t="s">
        <v>26</v>
      </c>
      <c r="C40" s="29" t="s">
        <v>9</v>
      </c>
      <c r="D40" s="29">
        <v>12</v>
      </c>
      <c r="E40" s="29" t="s">
        <v>6</v>
      </c>
      <c r="F40" s="29" t="s">
        <v>32</v>
      </c>
      <c r="G40" s="31">
        <v>2467</v>
      </c>
      <c r="H40" s="30">
        <v>14.5</v>
      </c>
      <c r="I40" s="30">
        <v>0.5</v>
      </c>
      <c r="J40" s="30">
        <v>16.5</v>
      </c>
      <c r="K40" s="30">
        <f t="shared" si="0"/>
        <v>17</v>
      </c>
      <c r="L40" s="30">
        <f t="shared" si="1"/>
        <v>15</v>
      </c>
      <c r="M40" s="30">
        <f t="shared" si="2"/>
        <v>13.5</v>
      </c>
      <c r="N40" s="54">
        <f t="shared" si="3"/>
        <v>15</v>
      </c>
      <c r="O40" s="50" t="str">
        <f t="shared" si="4"/>
        <v>PASS</v>
      </c>
      <c r="P40" s="50" t="str">
        <f t="shared" si="5"/>
        <v>PASS</v>
      </c>
    </row>
    <row r="41" spans="1:16" ht="15.75" customHeight="1" x14ac:dyDescent="0.25">
      <c r="A41" s="29" t="s">
        <v>20</v>
      </c>
      <c r="B41" s="29" t="s">
        <v>26</v>
      </c>
      <c r="C41" s="29" t="s">
        <v>9</v>
      </c>
      <c r="D41" s="29">
        <v>13</v>
      </c>
      <c r="E41" s="29" t="s">
        <v>6</v>
      </c>
      <c r="F41" s="29" t="s">
        <v>32</v>
      </c>
      <c r="G41" s="31">
        <v>2472</v>
      </c>
      <c r="H41" s="30">
        <v>14.5</v>
      </c>
      <c r="I41" s="30">
        <v>0.5</v>
      </c>
      <c r="J41" s="30">
        <v>16.5</v>
      </c>
      <c r="K41" s="30">
        <f t="shared" si="0"/>
        <v>17</v>
      </c>
      <c r="L41" s="30">
        <f t="shared" si="1"/>
        <v>15</v>
      </c>
      <c r="M41" s="30">
        <f t="shared" si="2"/>
        <v>13.5</v>
      </c>
      <c r="N41" s="54">
        <f t="shared" si="3"/>
        <v>15</v>
      </c>
      <c r="O41" s="50" t="str">
        <f t="shared" si="4"/>
        <v>PASS</v>
      </c>
      <c r="P41" s="50" t="str">
        <f t="shared" si="5"/>
        <v>PASS</v>
      </c>
    </row>
    <row r="42" spans="1:16" ht="15.95" customHeight="1" x14ac:dyDescent="0.25">
      <c r="A42" s="39" t="s">
        <v>17</v>
      </c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55"/>
    </row>
    <row r="43" spans="1:16" ht="15.95" customHeight="1" x14ac:dyDescent="0.25">
      <c r="A43" s="23" t="s">
        <v>14</v>
      </c>
      <c r="B43" s="23" t="s">
        <v>33</v>
      </c>
      <c r="C43" s="23" t="s">
        <v>10</v>
      </c>
      <c r="D43" s="23">
        <v>36</v>
      </c>
      <c r="E43" s="23" t="s">
        <v>6</v>
      </c>
      <c r="F43" s="23">
        <v>6</v>
      </c>
      <c r="G43" s="23">
        <v>5180</v>
      </c>
      <c r="H43" s="25">
        <v>12.6</v>
      </c>
      <c r="I43" s="25">
        <v>1</v>
      </c>
      <c r="J43" s="25">
        <v>15.5</v>
      </c>
      <c r="K43" s="25">
        <f t="shared" ref="K43:K50" si="6">J43+0.5</f>
        <v>16</v>
      </c>
      <c r="L43" s="25">
        <f t="shared" ref="L43:L50" si="7">K43-2</f>
        <v>14</v>
      </c>
      <c r="M43" s="25">
        <f t="shared" ref="M43:M50" si="8">J43-3</f>
        <v>12.5</v>
      </c>
      <c r="N43" s="52">
        <f t="shared" ref="N43:N49" si="9">H43+I43</f>
        <v>13.6</v>
      </c>
      <c r="O43" s="50" t="str">
        <f t="shared" si="4"/>
        <v>FAIL</v>
      </c>
      <c r="P43" s="50" t="str">
        <f t="shared" si="5"/>
        <v>PASS</v>
      </c>
    </row>
    <row r="44" spans="1:16" ht="15.95" customHeight="1" x14ac:dyDescent="0.25">
      <c r="A44" s="23" t="s">
        <v>14</v>
      </c>
      <c r="B44" s="23" t="s">
        <v>33</v>
      </c>
      <c r="C44" s="23" t="s">
        <v>10</v>
      </c>
      <c r="D44" s="23">
        <v>40</v>
      </c>
      <c r="E44" s="23" t="s">
        <v>6</v>
      </c>
      <c r="F44" s="23">
        <v>6</v>
      </c>
      <c r="G44" s="23">
        <v>5200</v>
      </c>
      <c r="H44" s="25">
        <v>13.2</v>
      </c>
      <c r="I44" s="25">
        <v>1</v>
      </c>
      <c r="J44" s="25">
        <v>15.5</v>
      </c>
      <c r="K44" s="25">
        <f t="shared" si="6"/>
        <v>16</v>
      </c>
      <c r="L44" s="25">
        <f t="shared" si="7"/>
        <v>14</v>
      </c>
      <c r="M44" s="25">
        <f t="shared" si="8"/>
        <v>12.5</v>
      </c>
      <c r="N44" s="52">
        <f t="shared" si="9"/>
        <v>14.2</v>
      </c>
      <c r="O44" s="50" t="str">
        <f t="shared" si="4"/>
        <v>PASS</v>
      </c>
      <c r="P44" s="50" t="str">
        <f t="shared" si="5"/>
        <v>PASS</v>
      </c>
    </row>
    <row r="45" spans="1:16" ht="15.95" customHeight="1" x14ac:dyDescent="0.25">
      <c r="A45" s="23" t="s">
        <v>14</v>
      </c>
      <c r="B45" s="23" t="s">
        <v>33</v>
      </c>
      <c r="C45" s="23" t="s">
        <v>10</v>
      </c>
      <c r="D45" s="23">
        <v>44</v>
      </c>
      <c r="E45" s="23" t="s">
        <v>6</v>
      </c>
      <c r="F45" s="23">
        <v>6</v>
      </c>
      <c r="G45" s="23">
        <v>5220</v>
      </c>
      <c r="H45" s="25">
        <v>13.15</v>
      </c>
      <c r="I45" s="25">
        <v>1</v>
      </c>
      <c r="J45" s="25">
        <v>15.5</v>
      </c>
      <c r="K45" s="25">
        <f t="shared" si="6"/>
        <v>16</v>
      </c>
      <c r="L45" s="25">
        <f t="shared" si="7"/>
        <v>14</v>
      </c>
      <c r="M45" s="25">
        <f t="shared" si="8"/>
        <v>12.5</v>
      </c>
      <c r="N45" s="52">
        <f t="shared" si="9"/>
        <v>14.15</v>
      </c>
      <c r="O45" s="50" t="str">
        <f t="shared" si="4"/>
        <v>PASS</v>
      </c>
      <c r="P45" s="50" t="str">
        <f t="shared" si="5"/>
        <v>PASS</v>
      </c>
    </row>
    <row r="46" spans="1:16" ht="15.95" customHeight="1" x14ac:dyDescent="0.25">
      <c r="A46" s="23" t="s">
        <v>14</v>
      </c>
      <c r="B46" s="23" t="s">
        <v>33</v>
      </c>
      <c r="C46" s="23" t="s">
        <v>10</v>
      </c>
      <c r="D46" s="23">
        <v>48</v>
      </c>
      <c r="E46" s="23" t="s">
        <v>6</v>
      </c>
      <c r="F46" s="23">
        <v>6</v>
      </c>
      <c r="G46" s="23">
        <v>5240</v>
      </c>
      <c r="H46" s="25">
        <v>13.1</v>
      </c>
      <c r="I46" s="25">
        <v>1</v>
      </c>
      <c r="J46" s="25">
        <v>15.5</v>
      </c>
      <c r="K46" s="25">
        <f t="shared" si="6"/>
        <v>16</v>
      </c>
      <c r="L46" s="25">
        <f t="shared" si="7"/>
        <v>14</v>
      </c>
      <c r="M46" s="25">
        <f t="shared" si="8"/>
        <v>12.5</v>
      </c>
      <c r="N46" s="52">
        <f t="shared" si="9"/>
        <v>14.1</v>
      </c>
      <c r="O46" s="50" t="str">
        <f t="shared" si="4"/>
        <v>PASS</v>
      </c>
      <c r="P46" s="50" t="str">
        <f t="shared" si="5"/>
        <v>PASS</v>
      </c>
    </row>
    <row r="47" spans="1:16" ht="15.95" customHeight="1" x14ac:dyDescent="0.25">
      <c r="A47" s="27" t="s">
        <v>20</v>
      </c>
      <c r="B47" s="27" t="s">
        <v>26</v>
      </c>
      <c r="C47" s="27" t="s">
        <v>10</v>
      </c>
      <c r="D47" s="27">
        <v>36</v>
      </c>
      <c r="E47" s="27" t="s">
        <v>6</v>
      </c>
      <c r="F47" s="27" t="s">
        <v>32</v>
      </c>
      <c r="G47" s="27">
        <v>5180</v>
      </c>
      <c r="H47" s="28">
        <v>12.9</v>
      </c>
      <c r="I47" s="28">
        <v>1</v>
      </c>
      <c r="J47" s="28">
        <v>15.5</v>
      </c>
      <c r="K47" s="28">
        <f t="shared" si="6"/>
        <v>16</v>
      </c>
      <c r="L47" s="28">
        <f t="shared" si="7"/>
        <v>14</v>
      </c>
      <c r="M47" s="28">
        <f t="shared" si="8"/>
        <v>12.5</v>
      </c>
      <c r="N47" s="53">
        <f t="shared" si="9"/>
        <v>13.9</v>
      </c>
      <c r="O47" s="50" t="str">
        <f t="shared" si="4"/>
        <v>FAIL</v>
      </c>
      <c r="P47" s="50" t="str">
        <f t="shared" si="5"/>
        <v>PASS</v>
      </c>
    </row>
    <row r="48" spans="1:16" ht="15.95" customHeight="1" x14ac:dyDescent="0.25">
      <c r="A48" s="27" t="s">
        <v>20</v>
      </c>
      <c r="B48" s="27" t="s">
        <v>26</v>
      </c>
      <c r="C48" s="27" t="s">
        <v>10</v>
      </c>
      <c r="D48" s="27">
        <v>40</v>
      </c>
      <c r="E48" s="27" t="s">
        <v>6</v>
      </c>
      <c r="F48" s="27" t="s">
        <v>32</v>
      </c>
      <c r="G48" s="27">
        <v>5200</v>
      </c>
      <c r="H48" s="28">
        <v>12.5</v>
      </c>
      <c r="I48" s="28">
        <v>1</v>
      </c>
      <c r="J48" s="28">
        <v>15.5</v>
      </c>
      <c r="K48" s="28">
        <f t="shared" si="6"/>
        <v>16</v>
      </c>
      <c r="L48" s="28">
        <f t="shared" si="7"/>
        <v>14</v>
      </c>
      <c r="M48" s="28">
        <f t="shared" si="8"/>
        <v>12.5</v>
      </c>
      <c r="N48" s="53">
        <f t="shared" si="9"/>
        <v>13.5</v>
      </c>
      <c r="O48" s="50" t="str">
        <f t="shared" si="4"/>
        <v>FAIL</v>
      </c>
      <c r="P48" s="50" t="str">
        <f t="shared" si="5"/>
        <v>PASS</v>
      </c>
    </row>
    <row r="49" spans="1:16" ht="15.95" customHeight="1" x14ac:dyDescent="0.25">
      <c r="A49" s="27" t="s">
        <v>20</v>
      </c>
      <c r="B49" s="27" t="s">
        <v>26</v>
      </c>
      <c r="C49" s="27" t="s">
        <v>10</v>
      </c>
      <c r="D49" s="27">
        <v>44</v>
      </c>
      <c r="E49" s="27" t="s">
        <v>6</v>
      </c>
      <c r="F49" s="27" t="s">
        <v>32</v>
      </c>
      <c r="G49" s="27">
        <v>5220</v>
      </c>
      <c r="H49" s="28">
        <v>12.7</v>
      </c>
      <c r="I49" s="28">
        <v>1</v>
      </c>
      <c r="J49" s="28">
        <v>15.5</v>
      </c>
      <c r="K49" s="28">
        <f t="shared" si="6"/>
        <v>16</v>
      </c>
      <c r="L49" s="28">
        <f t="shared" si="7"/>
        <v>14</v>
      </c>
      <c r="M49" s="28">
        <f t="shared" si="8"/>
        <v>12.5</v>
      </c>
      <c r="N49" s="53">
        <f t="shared" si="9"/>
        <v>13.7</v>
      </c>
      <c r="O49" s="50" t="str">
        <f t="shared" si="4"/>
        <v>FAIL</v>
      </c>
      <c r="P49" s="50" t="str">
        <f t="shared" si="5"/>
        <v>PASS</v>
      </c>
    </row>
    <row r="50" spans="1:16" ht="15.95" customHeight="1" x14ac:dyDescent="0.25">
      <c r="A50" s="27" t="s">
        <v>20</v>
      </c>
      <c r="B50" s="27" t="s">
        <v>26</v>
      </c>
      <c r="C50" s="27" t="s">
        <v>10</v>
      </c>
      <c r="D50" s="27">
        <v>48</v>
      </c>
      <c r="E50" s="27" t="s">
        <v>6</v>
      </c>
      <c r="F50" s="27" t="s">
        <v>32</v>
      </c>
      <c r="G50" s="27">
        <v>5240</v>
      </c>
      <c r="H50" s="28">
        <v>12.4</v>
      </c>
      <c r="I50" s="28">
        <v>1</v>
      </c>
      <c r="J50" s="28">
        <v>15.5</v>
      </c>
      <c r="K50" s="28">
        <f t="shared" si="6"/>
        <v>16</v>
      </c>
      <c r="L50" s="28">
        <f t="shared" si="7"/>
        <v>14</v>
      </c>
      <c r="M50" s="28">
        <f t="shared" si="8"/>
        <v>12.5</v>
      </c>
      <c r="N50" s="53">
        <f t="shared" ref="N50:N83" si="10">H50+I50</f>
        <v>13.4</v>
      </c>
      <c r="O50" s="50" t="str">
        <f t="shared" si="4"/>
        <v>FAIL</v>
      </c>
      <c r="P50" s="50" t="str">
        <f t="shared" si="5"/>
        <v>PASS</v>
      </c>
    </row>
    <row r="51" spans="1:16" ht="15.95" customHeight="1" x14ac:dyDescent="0.25">
      <c r="A51" s="39" t="s">
        <v>16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55"/>
    </row>
    <row r="52" spans="1:16" ht="15.95" customHeight="1" x14ac:dyDescent="0.25">
      <c r="A52" s="23" t="s">
        <v>14</v>
      </c>
      <c r="B52" s="23" t="s">
        <v>33</v>
      </c>
      <c r="C52" s="23" t="s">
        <v>11</v>
      </c>
      <c r="D52" s="23">
        <v>52</v>
      </c>
      <c r="E52" s="23" t="s">
        <v>6</v>
      </c>
      <c r="F52" s="23">
        <v>6</v>
      </c>
      <c r="G52" s="23">
        <v>5260</v>
      </c>
      <c r="H52" s="25">
        <v>9.9</v>
      </c>
      <c r="I52" s="25">
        <v>1.05</v>
      </c>
      <c r="J52" s="25">
        <v>12.5</v>
      </c>
      <c r="K52" s="25">
        <f t="shared" ref="K52:K59" si="11">J52+0.5</f>
        <v>13</v>
      </c>
      <c r="L52" s="25">
        <f t="shared" ref="L52:L59" si="12">K52-2</f>
        <v>11</v>
      </c>
      <c r="M52" s="25">
        <f t="shared" ref="M52:M59" si="13">J52-3</f>
        <v>9.5</v>
      </c>
      <c r="N52" s="52">
        <f t="shared" ref="N52:N58" si="14">H52+I52</f>
        <v>10.950000000000001</v>
      </c>
      <c r="O52" s="50" t="str">
        <f t="shared" si="4"/>
        <v>FAIL</v>
      </c>
      <c r="P52" s="50" t="str">
        <f t="shared" si="5"/>
        <v>PASS</v>
      </c>
    </row>
    <row r="53" spans="1:16" ht="15.95" customHeight="1" x14ac:dyDescent="0.25">
      <c r="A53" s="23" t="s">
        <v>14</v>
      </c>
      <c r="B53" s="23" t="s">
        <v>33</v>
      </c>
      <c r="C53" s="23" t="s">
        <v>11</v>
      </c>
      <c r="D53" s="23">
        <v>56</v>
      </c>
      <c r="E53" s="23" t="s">
        <v>6</v>
      </c>
      <c r="F53" s="23">
        <v>6</v>
      </c>
      <c r="G53" s="23">
        <v>5280</v>
      </c>
      <c r="H53" s="25">
        <v>10</v>
      </c>
      <c r="I53" s="25">
        <v>1.05</v>
      </c>
      <c r="J53" s="25">
        <v>12.5</v>
      </c>
      <c r="K53" s="25">
        <f t="shared" si="11"/>
        <v>13</v>
      </c>
      <c r="L53" s="25">
        <f t="shared" si="12"/>
        <v>11</v>
      </c>
      <c r="M53" s="25">
        <f t="shared" si="13"/>
        <v>9.5</v>
      </c>
      <c r="N53" s="52">
        <f t="shared" si="14"/>
        <v>11.05</v>
      </c>
      <c r="O53" s="50" t="str">
        <f t="shared" si="4"/>
        <v>PASS</v>
      </c>
      <c r="P53" s="50" t="str">
        <f t="shared" si="5"/>
        <v>PASS</v>
      </c>
    </row>
    <row r="54" spans="1:16" ht="15.95" customHeight="1" x14ac:dyDescent="0.25">
      <c r="A54" s="23" t="s">
        <v>14</v>
      </c>
      <c r="B54" s="23" t="s">
        <v>33</v>
      </c>
      <c r="C54" s="23" t="s">
        <v>11</v>
      </c>
      <c r="D54" s="23">
        <v>60</v>
      </c>
      <c r="E54" s="23" t="s">
        <v>6</v>
      </c>
      <c r="F54" s="23">
        <v>6</v>
      </c>
      <c r="G54" s="23">
        <v>5300</v>
      </c>
      <c r="H54" s="25">
        <v>10</v>
      </c>
      <c r="I54" s="25">
        <v>1.05</v>
      </c>
      <c r="J54" s="25">
        <v>12.5</v>
      </c>
      <c r="K54" s="25">
        <f t="shared" si="11"/>
        <v>13</v>
      </c>
      <c r="L54" s="25">
        <f t="shared" si="12"/>
        <v>11</v>
      </c>
      <c r="M54" s="25">
        <f t="shared" si="13"/>
        <v>9.5</v>
      </c>
      <c r="N54" s="52">
        <f t="shared" si="14"/>
        <v>11.05</v>
      </c>
      <c r="O54" s="50" t="str">
        <f t="shared" si="4"/>
        <v>PASS</v>
      </c>
      <c r="P54" s="50" t="str">
        <f t="shared" si="5"/>
        <v>PASS</v>
      </c>
    </row>
    <row r="55" spans="1:16" ht="15.95" customHeight="1" x14ac:dyDescent="0.25">
      <c r="A55" s="23" t="s">
        <v>14</v>
      </c>
      <c r="B55" s="23" t="s">
        <v>33</v>
      </c>
      <c r="C55" s="23" t="s">
        <v>11</v>
      </c>
      <c r="D55" s="23">
        <v>64</v>
      </c>
      <c r="E55" s="23" t="s">
        <v>6</v>
      </c>
      <c r="F55" s="23">
        <v>6</v>
      </c>
      <c r="G55" s="23">
        <v>5320</v>
      </c>
      <c r="H55" s="25">
        <v>10.15</v>
      </c>
      <c r="I55" s="25">
        <v>1.05</v>
      </c>
      <c r="J55" s="25">
        <v>12.5</v>
      </c>
      <c r="K55" s="25">
        <f t="shared" si="11"/>
        <v>13</v>
      </c>
      <c r="L55" s="25">
        <f t="shared" si="12"/>
        <v>11</v>
      </c>
      <c r="M55" s="25">
        <f t="shared" si="13"/>
        <v>9.5</v>
      </c>
      <c r="N55" s="52">
        <f t="shared" si="14"/>
        <v>11.200000000000001</v>
      </c>
      <c r="O55" s="50" t="str">
        <f t="shared" si="4"/>
        <v>PASS</v>
      </c>
      <c r="P55" s="50" t="str">
        <f t="shared" si="5"/>
        <v>PASS</v>
      </c>
    </row>
    <row r="56" spans="1:16" ht="15.95" customHeight="1" x14ac:dyDescent="0.25">
      <c r="A56" s="27" t="s">
        <v>20</v>
      </c>
      <c r="B56" s="27" t="s">
        <v>26</v>
      </c>
      <c r="C56" s="27" t="s">
        <v>11</v>
      </c>
      <c r="D56" s="27">
        <v>52</v>
      </c>
      <c r="E56" s="27" t="s">
        <v>6</v>
      </c>
      <c r="F56" s="27" t="s">
        <v>32</v>
      </c>
      <c r="G56" s="27">
        <v>5260</v>
      </c>
      <c r="H56" s="28">
        <v>10.3</v>
      </c>
      <c r="I56" s="28">
        <v>1.05</v>
      </c>
      <c r="J56" s="28">
        <v>12.5</v>
      </c>
      <c r="K56" s="28">
        <f t="shared" si="11"/>
        <v>13</v>
      </c>
      <c r="L56" s="28">
        <f t="shared" si="12"/>
        <v>11</v>
      </c>
      <c r="M56" s="28">
        <f t="shared" si="13"/>
        <v>9.5</v>
      </c>
      <c r="N56" s="53">
        <f t="shared" si="14"/>
        <v>11.350000000000001</v>
      </c>
      <c r="O56" s="50" t="str">
        <f t="shared" si="4"/>
        <v>PASS</v>
      </c>
      <c r="P56" s="50" t="str">
        <f t="shared" si="5"/>
        <v>PASS</v>
      </c>
    </row>
    <row r="57" spans="1:16" ht="15.95" customHeight="1" x14ac:dyDescent="0.25">
      <c r="A57" s="27" t="s">
        <v>20</v>
      </c>
      <c r="B57" s="27" t="s">
        <v>26</v>
      </c>
      <c r="C57" s="27" t="s">
        <v>11</v>
      </c>
      <c r="D57" s="27">
        <v>56</v>
      </c>
      <c r="E57" s="27" t="s">
        <v>6</v>
      </c>
      <c r="F57" s="27" t="s">
        <v>32</v>
      </c>
      <c r="G57" s="27">
        <v>5280</v>
      </c>
      <c r="H57" s="28">
        <v>10.199999999999999</v>
      </c>
      <c r="I57" s="28">
        <v>1.05</v>
      </c>
      <c r="J57" s="28">
        <v>12.5</v>
      </c>
      <c r="K57" s="28">
        <f t="shared" si="11"/>
        <v>13</v>
      </c>
      <c r="L57" s="28">
        <f t="shared" si="12"/>
        <v>11</v>
      </c>
      <c r="M57" s="28">
        <f t="shared" si="13"/>
        <v>9.5</v>
      </c>
      <c r="N57" s="53">
        <f t="shared" si="14"/>
        <v>11.25</v>
      </c>
      <c r="O57" s="50" t="str">
        <f t="shared" si="4"/>
        <v>PASS</v>
      </c>
      <c r="P57" s="50" t="str">
        <f t="shared" si="5"/>
        <v>PASS</v>
      </c>
    </row>
    <row r="58" spans="1:16" ht="15.95" customHeight="1" x14ac:dyDescent="0.25">
      <c r="A58" s="27" t="s">
        <v>20</v>
      </c>
      <c r="B58" s="27" t="s">
        <v>26</v>
      </c>
      <c r="C58" s="27" t="s">
        <v>11</v>
      </c>
      <c r="D58" s="27">
        <v>60</v>
      </c>
      <c r="E58" s="27" t="s">
        <v>6</v>
      </c>
      <c r="F58" s="27" t="s">
        <v>32</v>
      </c>
      <c r="G58" s="27">
        <v>5300</v>
      </c>
      <c r="H58" s="28">
        <v>10.15</v>
      </c>
      <c r="I58" s="28">
        <v>1.05</v>
      </c>
      <c r="J58" s="28">
        <v>12.5</v>
      </c>
      <c r="K58" s="28">
        <f t="shared" si="11"/>
        <v>13</v>
      </c>
      <c r="L58" s="28">
        <f t="shared" si="12"/>
        <v>11</v>
      </c>
      <c r="M58" s="28">
        <f t="shared" si="13"/>
        <v>9.5</v>
      </c>
      <c r="N58" s="53">
        <f t="shared" si="14"/>
        <v>11.200000000000001</v>
      </c>
      <c r="O58" s="50" t="str">
        <f t="shared" si="4"/>
        <v>PASS</v>
      </c>
      <c r="P58" s="50" t="str">
        <f t="shared" si="5"/>
        <v>PASS</v>
      </c>
    </row>
    <row r="59" spans="1:16" ht="15.95" customHeight="1" x14ac:dyDescent="0.25">
      <c r="A59" s="27" t="s">
        <v>20</v>
      </c>
      <c r="B59" s="27" t="s">
        <v>26</v>
      </c>
      <c r="C59" s="27" t="s">
        <v>11</v>
      </c>
      <c r="D59" s="27">
        <v>64</v>
      </c>
      <c r="E59" s="27" t="s">
        <v>6</v>
      </c>
      <c r="F59" s="27" t="s">
        <v>32</v>
      </c>
      <c r="G59" s="27">
        <v>5320</v>
      </c>
      <c r="H59" s="28">
        <v>10.199999999999999</v>
      </c>
      <c r="I59" s="28">
        <v>1.05</v>
      </c>
      <c r="J59" s="28">
        <v>12.5</v>
      </c>
      <c r="K59" s="28">
        <f t="shared" si="11"/>
        <v>13</v>
      </c>
      <c r="L59" s="28">
        <f t="shared" si="12"/>
        <v>11</v>
      </c>
      <c r="M59" s="28">
        <f t="shared" si="13"/>
        <v>9.5</v>
      </c>
      <c r="N59" s="53">
        <f t="shared" ref="N59" si="15">H59+I59</f>
        <v>11.25</v>
      </c>
      <c r="O59" s="50" t="str">
        <f t="shared" si="4"/>
        <v>PASS</v>
      </c>
      <c r="P59" s="50" t="str">
        <f t="shared" si="5"/>
        <v>PASS</v>
      </c>
    </row>
    <row r="60" spans="1:16" ht="15.95" customHeight="1" x14ac:dyDescent="0.25">
      <c r="A60" s="39" t="s">
        <v>18</v>
      </c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55"/>
    </row>
    <row r="61" spans="1:16" ht="15.95" customHeight="1" x14ac:dyDescent="0.25">
      <c r="A61" s="23" t="s">
        <v>14</v>
      </c>
      <c r="B61" s="23" t="s">
        <v>33</v>
      </c>
      <c r="C61" s="23" t="s">
        <v>12</v>
      </c>
      <c r="D61" s="23">
        <v>100</v>
      </c>
      <c r="E61" s="23" t="s">
        <v>6</v>
      </c>
      <c r="F61" s="23">
        <v>6</v>
      </c>
      <c r="G61" s="23">
        <v>5500</v>
      </c>
      <c r="H61" s="25">
        <v>11.3</v>
      </c>
      <c r="I61" s="25">
        <v>1.2</v>
      </c>
      <c r="J61" s="25">
        <v>14.5</v>
      </c>
      <c r="K61" s="25">
        <f t="shared" ref="K61:K84" si="16">J61+0.5</f>
        <v>15</v>
      </c>
      <c r="L61" s="25">
        <f t="shared" ref="L61:L84" si="17">K61-2</f>
        <v>13</v>
      </c>
      <c r="M61" s="25">
        <f t="shared" ref="M61:M84" si="18">J61-3</f>
        <v>11.5</v>
      </c>
      <c r="N61" s="52">
        <f t="shared" si="10"/>
        <v>12.5</v>
      </c>
      <c r="O61" s="50" t="str">
        <f t="shared" si="4"/>
        <v>FAIL</v>
      </c>
      <c r="P61" s="50" t="str">
        <f t="shared" si="5"/>
        <v>PASS</v>
      </c>
    </row>
    <row r="62" spans="1:16" ht="15.95" customHeight="1" x14ac:dyDescent="0.25">
      <c r="A62" s="23" t="s">
        <v>14</v>
      </c>
      <c r="B62" s="23" t="s">
        <v>33</v>
      </c>
      <c r="C62" s="23" t="s">
        <v>12</v>
      </c>
      <c r="D62" s="23">
        <v>104</v>
      </c>
      <c r="E62" s="23" t="s">
        <v>6</v>
      </c>
      <c r="F62" s="23">
        <v>6</v>
      </c>
      <c r="G62" s="23">
        <v>5520</v>
      </c>
      <c r="H62" s="25">
        <v>15.3</v>
      </c>
      <c r="I62" s="25">
        <v>1.2</v>
      </c>
      <c r="J62" s="25">
        <v>23.5</v>
      </c>
      <c r="K62" s="25">
        <f t="shared" si="16"/>
        <v>24</v>
      </c>
      <c r="L62" s="25">
        <f t="shared" si="17"/>
        <v>22</v>
      </c>
      <c r="M62" s="25">
        <f t="shared" si="18"/>
        <v>20.5</v>
      </c>
      <c r="N62" s="52">
        <f t="shared" si="10"/>
        <v>16.5</v>
      </c>
      <c r="O62" s="50" t="str">
        <f t="shared" si="4"/>
        <v>FAIL</v>
      </c>
      <c r="P62" s="50" t="str">
        <f t="shared" si="5"/>
        <v>FAIL</v>
      </c>
    </row>
    <row r="63" spans="1:16" ht="15.95" customHeight="1" x14ac:dyDescent="0.25">
      <c r="A63" s="23" t="s">
        <v>14</v>
      </c>
      <c r="B63" s="23" t="s">
        <v>33</v>
      </c>
      <c r="C63" s="23" t="s">
        <v>12</v>
      </c>
      <c r="D63" s="23">
        <v>108</v>
      </c>
      <c r="E63" s="23" t="s">
        <v>6</v>
      </c>
      <c r="F63" s="23">
        <v>6</v>
      </c>
      <c r="G63" s="23">
        <v>5540</v>
      </c>
      <c r="H63" s="25">
        <v>15.2</v>
      </c>
      <c r="I63" s="25">
        <v>1.2</v>
      </c>
      <c r="J63" s="25">
        <v>23.5</v>
      </c>
      <c r="K63" s="25">
        <f t="shared" si="16"/>
        <v>24</v>
      </c>
      <c r="L63" s="25">
        <f t="shared" si="17"/>
        <v>22</v>
      </c>
      <c r="M63" s="25">
        <f t="shared" si="18"/>
        <v>20.5</v>
      </c>
      <c r="N63" s="52">
        <f t="shared" si="10"/>
        <v>16.399999999999999</v>
      </c>
      <c r="O63" s="50" t="str">
        <f t="shared" si="4"/>
        <v>FAIL</v>
      </c>
      <c r="P63" s="50" t="str">
        <f t="shared" si="5"/>
        <v>FAIL</v>
      </c>
    </row>
    <row r="64" spans="1:16" ht="15.95" customHeight="1" x14ac:dyDescent="0.25">
      <c r="A64" s="23" t="s">
        <v>14</v>
      </c>
      <c r="B64" s="23" t="s">
        <v>33</v>
      </c>
      <c r="C64" s="23" t="s">
        <v>12</v>
      </c>
      <c r="D64" s="23">
        <v>112</v>
      </c>
      <c r="E64" s="23" t="s">
        <v>6</v>
      </c>
      <c r="F64" s="23">
        <v>6</v>
      </c>
      <c r="G64" s="23">
        <v>5560</v>
      </c>
      <c r="H64" s="25">
        <v>15.2</v>
      </c>
      <c r="I64" s="25">
        <v>1.2</v>
      </c>
      <c r="J64" s="25">
        <v>23.5</v>
      </c>
      <c r="K64" s="25">
        <f t="shared" si="16"/>
        <v>24</v>
      </c>
      <c r="L64" s="25">
        <f t="shared" si="17"/>
        <v>22</v>
      </c>
      <c r="M64" s="25">
        <f t="shared" si="18"/>
        <v>20.5</v>
      </c>
      <c r="N64" s="52">
        <f t="shared" si="10"/>
        <v>16.399999999999999</v>
      </c>
      <c r="O64" s="50" t="str">
        <f t="shared" si="4"/>
        <v>FAIL</v>
      </c>
      <c r="P64" s="50" t="str">
        <f t="shared" si="5"/>
        <v>FAIL</v>
      </c>
    </row>
    <row r="65" spans="1:16" ht="15.95" customHeight="1" x14ac:dyDescent="0.25">
      <c r="A65" s="23" t="s">
        <v>14</v>
      </c>
      <c r="B65" s="23" t="s">
        <v>33</v>
      </c>
      <c r="C65" s="23" t="s">
        <v>12</v>
      </c>
      <c r="D65" s="23">
        <v>116</v>
      </c>
      <c r="E65" s="23" t="s">
        <v>6</v>
      </c>
      <c r="F65" s="23">
        <v>6</v>
      </c>
      <c r="G65" s="23">
        <v>5580</v>
      </c>
      <c r="H65" s="25">
        <v>15.2</v>
      </c>
      <c r="I65" s="25">
        <v>1.2</v>
      </c>
      <c r="J65" s="25">
        <v>23.5</v>
      </c>
      <c r="K65" s="25">
        <f t="shared" si="16"/>
        <v>24</v>
      </c>
      <c r="L65" s="25">
        <f t="shared" si="17"/>
        <v>22</v>
      </c>
      <c r="M65" s="25">
        <f t="shared" si="18"/>
        <v>20.5</v>
      </c>
      <c r="N65" s="52">
        <f t="shared" si="10"/>
        <v>16.399999999999999</v>
      </c>
      <c r="O65" s="50" t="str">
        <f t="shared" si="4"/>
        <v>FAIL</v>
      </c>
      <c r="P65" s="50" t="str">
        <f t="shared" si="5"/>
        <v>FAIL</v>
      </c>
    </row>
    <row r="66" spans="1:16" ht="15.95" customHeight="1" x14ac:dyDescent="0.25">
      <c r="A66" s="23" t="s">
        <v>14</v>
      </c>
      <c r="B66" s="23" t="s">
        <v>33</v>
      </c>
      <c r="C66" s="23" t="s">
        <v>12</v>
      </c>
      <c r="D66" s="23">
        <v>120</v>
      </c>
      <c r="E66" s="23" t="s">
        <v>6</v>
      </c>
      <c r="F66" s="23">
        <v>6</v>
      </c>
      <c r="G66" s="23">
        <v>5600</v>
      </c>
      <c r="H66" s="25">
        <v>15.1</v>
      </c>
      <c r="I66" s="25">
        <v>1.2</v>
      </c>
      <c r="J66" s="25">
        <v>23.5</v>
      </c>
      <c r="K66" s="25">
        <f t="shared" si="16"/>
        <v>24</v>
      </c>
      <c r="L66" s="25">
        <f t="shared" si="17"/>
        <v>22</v>
      </c>
      <c r="M66" s="25">
        <f t="shared" si="18"/>
        <v>20.5</v>
      </c>
      <c r="N66" s="52">
        <f t="shared" si="10"/>
        <v>16.3</v>
      </c>
      <c r="O66" s="50" t="str">
        <f t="shared" si="4"/>
        <v>FAIL</v>
      </c>
      <c r="P66" s="50" t="str">
        <f t="shared" si="5"/>
        <v>FAIL</v>
      </c>
    </row>
    <row r="67" spans="1:16" ht="15.95" customHeight="1" x14ac:dyDescent="0.25">
      <c r="A67" s="23" t="s">
        <v>14</v>
      </c>
      <c r="B67" s="23" t="s">
        <v>33</v>
      </c>
      <c r="C67" s="23" t="s">
        <v>12</v>
      </c>
      <c r="D67" s="23">
        <v>124</v>
      </c>
      <c r="E67" s="23" t="s">
        <v>6</v>
      </c>
      <c r="F67" s="23">
        <v>6</v>
      </c>
      <c r="G67" s="23">
        <v>5620</v>
      </c>
      <c r="H67" s="25">
        <v>15</v>
      </c>
      <c r="I67" s="25">
        <v>1.2</v>
      </c>
      <c r="J67" s="25">
        <v>23.5</v>
      </c>
      <c r="K67" s="25">
        <f t="shared" si="16"/>
        <v>24</v>
      </c>
      <c r="L67" s="25">
        <f t="shared" si="17"/>
        <v>22</v>
      </c>
      <c r="M67" s="25">
        <f t="shared" si="18"/>
        <v>20.5</v>
      </c>
      <c r="N67" s="52">
        <f t="shared" si="10"/>
        <v>16.2</v>
      </c>
      <c r="O67" s="50" t="str">
        <f t="shared" si="4"/>
        <v>FAIL</v>
      </c>
      <c r="P67" s="50" t="str">
        <f t="shared" si="5"/>
        <v>FAIL</v>
      </c>
    </row>
    <row r="68" spans="1:16" ht="15.95" customHeight="1" x14ac:dyDescent="0.25">
      <c r="A68" s="23" t="s">
        <v>14</v>
      </c>
      <c r="B68" s="23" t="s">
        <v>33</v>
      </c>
      <c r="C68" s="23" t="s">
        <v>12</v>
      </c>
      <c r="D68" s="23">
        <v>128</v>
      </c>
      <c r="E68" s="23" t="s">
        <v>6</v>
      </c>
      <c r="F68" s="23">
        <v>6</v>
      </c>
      <c r="G68" s="23">
        <v>5640</v>
      </c>
      <c r="H68" s="25">
        <v>15</v>
      </c>
      <c r="I68" s="25">
        <v>1.2</v>
      </c>
      <c r="J68" s="25">
        <v>23.5</v>
      </c>
      <c r="K68" s="25">
        <f t="shared" si="16"/>
        <v>24</v>
      </c>
      <c r="L68" s="25">
        <f t="shared" si="17"/>
        <v>22</v>
      </c>
      <c r="M68" s="25">
        <f t="shared" si="18"/>
        <v>20.5</v>
      </c>
      <c r="N68" s="52">
        <f t="shared" si="10"/>
        <v>16.2</v>
      </c>
      <c r="O68" s="50" t="str">
        <f t="shared" ref="O68:O95" si="19">IF(OR(N68&gt;K68, N68&lt;L68), "FAIL", "PASS")</f>
        <v>FAIL</v>
      </c>
      <c r="P68" s="50" t="str">
        <f t="shared" ref="P68:P95" si="20">IF(OR(N68&gt;K68, N68&lt;M68), "FAIL", "PASS")</f>
        <v>FAIL</v>
      </c>
    </row>
    <row r="69" spans="1:16" ht="15.95" customHeight="1" x14ac:dyDescent="0.25">
      <c r="A69" s="23" t="s">
        <v>14</v>
      </c>
      <c r="B69" s="23" t="s">
        <v>33</v>
      </c>
      <c r="C69" s="23" t="s">
        <v>12</v>
      </c>
      <c r="D69" s="23">
        <v>132</v>
      </c>
      <c r="E69" s="23" t="s">
        <v>6</v>
      </c>
      <c r="F69" s="23">
        <v>6</v>
      </c>
      <c r="G69" s="23">
        <v>5660</v>
      </c>
      <c r="H69" s="25">
        <v>15.1</v>
      </c>
      <c r="I69" s="25">
        <v>1.2</v>
      </c>
      <c r="J69" s="25">
        <v>23.5</v>
      </c>
      <c r="K69" s="25">
        <f t="shared" si="16"/>
        <v>24</v>
      </c>
      <c r="L69" s="25">
        <f t="shared" si="17"/>
        <v>22</v>
      </c>
      <c r="M69" s="25">
        <f t="shared" si="18"/>
        <v>20.5</v>
      </c>
      <c r="N69" s="52">
        <f t="shared" si="10"/>
        <v>16.3</v>
      </c>
      <c r="O69" s="50" t="str">
        <f t="shared" si="19"/>
        <v>FAIL</v>
      </c>
      <c r="P69" s="50" t="str">
        <f t="shared" si="20"/>
        <v>FAIL</v>
      </c>
    </row>
    <row r="70" spans="1:16" ht="15.95" customHeight="1" x14ac:dyDescent="0.25">
      <c r="A70" s="23" t="s">
        <v>14</v>
      </c>
      <c r="B70" s="23" t="s">
        <v>33</v>
      </c>
      <c r="C70" s="23" t="s">
        <v>12</v>
      </c>
      <c r="D70" s="23">
        <v>136</v>
      </c>
      <c r="E70" s="23" t="s">
        <v>6</v>
      </c>
      <c r="F70" s="23">
        <v>6</v>
      </c>
      <c r="G70" s="23">
        <v>5680</v>
      </c>
      <c r="H70" s="25">
        <v>14.9</v>
      </c>
      <c r="I70" s="25">
        <v>1.2</v>
      </c>
      <c r="J70" s="25">
        <v>23.5</v>
      </c>
      <c r="K70" s="25">
        <f t="shared" si="16"/>
        <v>24</v>
      </c>
      <c r="L70" s="25">
        <f t="shared" si="17"/>
        <v>22</v>
      </c>
      <c r="M70" s="25">
        <f t="shared" si="18"/>
        <v>20.5</v>
      </c>
      <c r="N70" s="52">
        <f t="shared" si="10"/>
        <v>16.100000000000001</v>
      </c>
      <c r="O70" s="50" t="str">
        <f t="shared" si="19"/>
        <v>FAIL</v>
      </c>
      <c r="P70" s="50" t="str">
        <f t="shared" si="20"/>
        <v>FAIL</v>
      </c>
    </row>
    <row r="71" spans="1:16" ht="15.95" customHeight="1" x14ac:dyDescent="0.25">
      <c r="A71" s="23" t="s">
        <v>14</v>
      </c>
      <c r="B71" s="23" t="s">
        <v>33</v>
      </c>
      <c r="C71" s="23" t="s">
        <v>12</v>
      </c>
      <c r="D71" s="23">
        <v>140</v>
      </c>
      <c r="E71" s="23" t="s">
        <v>6</v>
      </c>
      <c r="F71" s="23">
        <v>6</v>
      </c>
      <c r="G71" s="23">
        <v>5700</v>
      </c>
      <c r="H71" s="25">
        <v>9.1</v>
      </c>
      <c r="I71" s="25">
        <v>1.2</v>
      </c>
      <c r="J71" s="25">
        <v>12.5</v>
      </c>
      <c r="K71" s="25">
        <f t="shared" si="16"/>
        <v>13</v>
      </c>
      <c r="L71" s="25">
        <f t="shared" si="17"/>
        <v>11</v>
      </c>
      <c r="M71" s="25">
        <f t="shared" si="18"/>
        <v>9.5</v>
      </c>
      <c r="N71" s="52">
        <f t="shared" si="10"/>
        <v>10.299999999999999</v>
      </c>
      <c r="O71" s="50" t="str">
        <f t="shared" si="19"/>
        <v>FAIL</v>
      </c>
      <c r="P71" s="50" t="str">
        <f t="shared" si="20"/>
        <v>PASS</v>
      </c>
    </row>
    <row r="72" spans="1:16" ht="15.95" customHeight="1" x14ac:dyDescent="0.25">
      <c r="A72" s="24" t="s">
        <v>14</v>
      </c>
      <c r="B72" s="24" t="s">
        <v>33</v>
      </c>
      <c r="C72" s="24" t="s">
        <v>12</v>
      </c>
      <c r="D72" s="24">
        <v>144</v>
      </c>
      <c r="E72" s="24" t="s">
        <v>6</v>
      </c>
      <c r="F72" s="24">
        <v>6</v>
      </c>
      <c r="G72" s="24">
        <v>5720</v>
      </c>
      <c r="H72" s="25">
        <v>7.7</v>
      </c>
      <c r="I72" s="25">
        <v>1.2</v>
      </c>
      <c r="J72" s="25"/>
      <c r="K72" s="25">
        <f t="shared" si="16"/>
        <v>0.5</v>
      </c>
      <c r="L72" s="25">
        <f t="shared" si="17"/>
        <v>-1.5</v>
      </c>
      <c r="M72" s="25">
        <f t="shared" si="18"/>
        <v>-3</v>
      </c>
      <c r="N72" s="52">
        <f t="shared" si="10"/>
        <v>8.9</v>
      </c>
      <c r="O72" s="50" t="str">
        <f t="shared" si="19"/>
        <v>FAIL</v>
      </c>
      <c r="P72" s="50" t="str">
        <f t="shared" si="20"/>
        <v>FAIL</v>
      </c>
    </row>
    <row r="73" spans="1:16" ht="15.95" customHeight="1" x14ac:dyDescent="0.25">
      <c r="A73" s="27" t="s">
        <v>20</v>
      </c>
      <c r="B73" s="27" t="s">
        <v>26</v>
      </c>
      <c r="C73" s="27" t="s">
        <v>12</v>
      </c>
      <c r="D73" s="27">
        <v>100</v>
      </c>
      <c r="E73" s="27" t="s">
        <v>6</v>
      </c>
      <c r="F73" s="27" t="s">
        <v>32</v>
      </c>
      <c r="G73" s="27">
        <v>5500</v>
      </c>
      <c r="H73" s="28">
        <v>11.5</v>
      </c>
      <c r="I73" s="28">
        <v>1.2</v>
      </c>
      <c r="J73" s="28">
        <v>14.5</v>
      </c>
      <c r="K73" s="28">
        <f t="shared" si="16"/>
        <v>15</v>
      </c>
      <c r="L73" s="28">
        <f t="shared" si="17"/>
        <v>13</v>
      </c>
      <c r="M73" s="28">
        <f t="shared" si="18"/>
        <v>11.5</v>
      </c>
      <c r="N73" s="53">
        <f t="shared" si="10"/>
        <v>12.7</v>
      </c>
      <c r="O73" s="50" t="str">
        <f t="shared" si="19"/>
        <v>FAIL</v>
      </c>
      <c r="P73" s="50" t="str">
        <f t="shared" si="20"/>
        <v>PASS</v>
      </c>
    </row>
    <row r="74" spans="1:16" ht="15.95" customHeight="1" x14ac:dyDescent="0.25">
      <c r="A74" s="27" t="s">
        <v>20</v>
      </c>
      <c r="B74" s="27" t="s">
        <v>26</v>
      </c>
      <c r="C74" s="27" t="s">
        <v>12</v>
      </c>
      <c r="D74" s="27">
        <v>104</v>
      </c>
      <c r="E74" s="27" t="s">
        <v>6</v>
      </c>
      <c r="F74" s="27" t="s">
        <v>32</v>
      </c>
      <c r="G74" s="27">
        <v>5520</v>
      </c>
      <c r="H74" s="28">
        <v>15</v>
      </c>
      <c r="I74" s="28">
        <v>1.2</v>
      </c>
      <c r="J74" s="28">
        <v>23.5</v>
      </c>
      <c r="K74" s="28">
        <f t="shared" si="16"/>
        <v>24</v>
      </c>
      <c r="L74" s="28">
        <f t="shared" si="17"/>
        <v>22</v>
      </c>
      <c r="M74" s="28">
        <f t="shared" si="18"/>
        <v>20.5</v>
      </c>
      <c r="N74" s="53">
        <f t="shared" si="10"/>
        <v>16.2</v>
      </c>
      <c r="O74" s="50" t="str">
        <f t="shared" si="19"/>
        <v>FAIL</v>
      </c>
      <c r="P74" s="50" t="str">
        <f t="shared" si="20"/>
        <v>FAIL</v>
      </c>
    </row>
    <row r="75" spans="1:16" ht="15.95" customHeight="1" x14ac:dyDescent="0.25">
      <c r="A75" s="27" t="s">
        <v>20</v>
      </c>
      <c r="B75" s="27" t="s">
        <v>26</v>
      </c>
      <c r="C75" s="27" t="s">
        <v>12</v>
      </c>
      <c r="D75" s="27">
        <v>108</v>
      </c>
      <c r="E75" s="27" t="s">
        <v>6</v>
      </c>
      <c r="F75" s="27" t="s">
        <v>32</v>
      </c>
      <c r="G75" s="27">
        <v>5540</v>
      </c>
      <c r="H75" s="28">
        <v>15</v>
      </c>
      <c r="I75" s="28">
        <v>1.2</v>
      </c>
      <c r="J75" s="28">
        <v>23.5</v>
      </c>
      <c r="K75" s="28">
        <f t="shared" si="16"/>
        <v>24</v>
      </c>
      <c r="L75" s="28">
        <f t="shared" si="17"/>
        <v>22</v>
      </c>
      <c r="M75" s="28">
        <f t="shared" si="18"/>
        <v>20.5</v>
      </c>
      <c r="N75" s="53">
        <f t="shared" si="10"/>
        <v>16.2</v>
      </c>
      <c r="O75" s="50" t="str">
        <f t="shared" si="19"/>
        <v>FAIL</v>
      </c>
      <c r="P75" s="50" t="str">
        <f t="shared" si="20"/>
        <v>FAIL</v>
      </c>
    </row>
    <row r="76" spans="1:16" ht="15.95" customHeight="1" x14ac:dyDescent="0.25">
      <c r="A76" s="27" t="s">
        <v>20</v>
      </c>
      <c r="B76" s="27" t="s">
        <v>26</v>
      </c>
      <c r="C76" s="27" t="s">
        <v>12</v>
      </c>
      <c r="D76" s="27">
        <v>112</v>
      </c>
      <c r="E76" s="27" t="s">
        <v>6</v>
      </c>
      <c r="F76" s="27" t="s">
        <v>32</v>
      </c>
      <c r="G76" s="27">
        <v>5560</v>
      </c>
      <c r="H76" s="28">
        <v>14.9</v>
      </c>
      <c r="I76" s="28">
        <v>1.2</v>
      </c>
      <c r="J76" s="28">
        <v>23.5</v>
      </c>
      <c r="K76" s="28">
        <f t="shared" si="16"/>
        <v>24</v>
      </c>
      <c r="L76" s="28">
        <f t="shared" si="17"/>
        <v>22</v>
      </c>
      <c r="M76" s="28">
        <f t="shared" si="18"/>
        <v>20.5</v>
      </c>
      <c r="N76" s="53">
        <f t="shared" si="10"/>
        <v>16.100000000000001</v>
      </c>
      <c r="O76" s="50" t="str">
        <f t="shared" si="19"/>
        <v>FAIL</v>
      </c>
      <c r="P76" s="50" t="str">
        <f t="shared" si="20"/>
        <v>FAIL</v>
      </c>
    </row>
    <row r="77" spans="1:16" ht="15.95" customHeight="1" x14ac:dyDescent="0.25">
      <c r="A77" s="27" t="s">
        <v>20</v>
      </c>
      <c r="B77" s="27" t="s">
        <v>26</v>
      </c>
      <c r="C77" s="27" t="s">
        <v>12</v>
      </c>
      <c r="D77" s="27">
        <v>116</v>
      </c>
      <c r="E77" s="27" t="s">
        <v>6</v>
      </c>
      <c r="F77" s="27" t="s">
        <v>32</v>
      </c>
      <c r="G77" s="27">
        <v>5580</v>
      </c>
      <c r="H77" s="28">
        <v>14.8</v>
      </c>
      <c r="I77" s="28">
        <v>1.2</v>
      </c>
      <c r="J77" s="28">
        <v>23.5</v>
      </c>
      <c r="K77" s="28">
        <f t="shared" si="16"/>
        <v>24</v>
      </c>
      <c r="L77" s="28">
        <f t="shared" si="17"/>
        <v>22</v>
      </c>
      <c r="M77" s="28">
        <f t="shared" si="18"/>
        <v>20.5</v>
      </c>
      <c r="N77" s="53">
        <f t="shared" si="10"/>
        <v>16</v>
      </c>
      <c r="O77" s="50" t="str">
        <f t="shared" si="19"/>
        <v>FAIL</v>
      </c>
      <c r="P77" s="50" t="str">
        <f t="shared" si="20"/>
        <v>FAIL</v>
      </c>
    </row>
    <row r="78" spans="1:16" ht="15.95" customHeight="1" x14ac:dyDescent="0.25">
      <c r="A78" s="27" t="s">
        <v>20</v>
      </c>
      <c r="B78" s="27" t="s">
        <v>26</v>
      </c>
      <c r="C78" s="27" t="s">
        <v>12</v>
      </c>
      <c r="D78" s="27">
        <v>120</v>
      </c>
      <c r="E78" s="27" t="s">
        <v>6</v>
      </c>
      <c r="F78" s="27" t="s">
        <v>32</v>
      </c>
      <c r="G78" s="27">
        <v>5600</v>
      </c>
      <c r="H78" s="28">
        <v>14.8</v>
      </c>
      <c r="I78" s="28">
        <v>1.2</v>
      </c>
      <c r="J78" s="28">
        <v>23.5</v>
      </c>
      <c r="K78" s="28">
        <f t="shared" si="16"/>
        <v>24</v>
      </c>
      <c r="L78" s="28">
        <f t="shared" si="17"/>
        <v>22</v>
      </c>
      <c r="M78" s="28">
        <f t="shared" si="18"/>
        <v>20.5</v>
      </c>
      <c r="N78" s="53">
        <f t="shared" si="10"/>
        <v>16</v>
      </c>
      <c r="O78" s="50" t="str">
        <f t="shared" si="19"/>
        <v>FAIL</v>
      </c>
      <c r="P78" s="50" t="str">
        <f t="shared" si="20"/>
        <v>FAIL</v>
      </c>
    </row>
    <row r="79" spans="1:16" ht="15.95" customHeight="1" x14ac:dyDescent="0.25">
      <c r="A79" s="27" t="s">
        <v>20</v>
      </c>
      <c r="B79" s="27" t="s">
        <v>26</v>
      </c>
      <c r="C79" s="27" t="s">
        <v>12</v>
      </c>
      <c r="D79" s="27">
        <v>124</v>
      </c>
      <c r="E79" s="27" t="s">
        <v>6</v>
      </c>
      <c r="F79" s="27" t="s">
        <v>32</v>
      </c>
      <c r="G79" s="27">
        <v>5620</v>
      </c>
      <c r="H79" s="28">
        <v>14.7</v>
      </c>
      <c r="I79" s="28">
        <v>1.2</v>
      </c>
      <c r="J79" s="28">
        <v>23.5</v>
      </c>
      <c r="K79" s="28">
        <f t="shared" si="16"/>
        <v>24</v>
      </c>
      <c r="L79" s="28">
        <f t="shared" si="17"/>
        <v>22</v>
      </c>
      <c r="M79" s="28">
        <f t="shared" si="18"/>
        <v>20.5</v>
      </c>
      <c r="N79" s="53">
        <f t="shared" si="10"/>
        <v>15.899999999999999</v>
      </c>
      <c r="O79" s="50" t="str">
        <f t="shared" si="19"/>
        <v>FAIL</v>
      </c>
      <c r="P79" s="50" t="str">
        <f t="shared" si="20"/>
        <v>FAIL</v>
      </c>
    </row>
    <row r="80" spans="1:16" ht="15.95" customHeight="1" x14ac:dyDescent="0.25">
      <c r="A80" s="27" t="s">
        <v>20</v>
      </c>
      <c r="B80" s="27" t="s">
        <v>26</v>
      </c>
      <c r="C80" s="27" t="s">
        <v>12</v>
      </c>
      <c r="D80" s="27">
        <v>128</v>
      </c>
      <c r="E80" s="27" t="s">
        <v>6</v>
      </c>
      <c r="F80" s="27" t="s">
        <v>32</v>
      </c>
      <c r="G80" s="27">
        <v>5640</v>
      </c>
      <c r="H80" s="28">
        <v>14.6</v>
      </c>
      <c r="I80" s="28">
        <v>1.2</v>
      </c>
      <c r="J80" s="28">
        <v>23.5</v>
      </c>
      <c r="K80" s="28">
        <f t="shared" si="16"/>
        <v>24</v>
      </c>
      <c r="L80" s="28">
        <f t="shared" si="17"/>
        <v>22</v>
      </c>
      <c r="M80" s="28">
        <f t="shared" si="18"/>
        <v>20.5</v>
      </c>
      <c r="N80" s="53">
        <f t="shared" si="10"/>
        <v>15.799999999999999</v>
      </c>
      <c r="O80" s="50" t="str">
        <f t="shared" si="19"/>
        <v>FAIL</v>
      </c>
      <c r="P80" s="50" t="str">
        <f t="shared" si="20"/>
        <v>FAIL</v>
      </c>
    </row>
    <row r="81" spans="1:16" ht="15.95" customHeight="1" x14ac:dyDescent="0.25">
      <c r="A81" s="27" t="s">
        <v>20</v>
      </c>
      <c r="B81" s="27" t="s">
        <v>26</v>
      </c>
      <c r="C81" s="27" t="s">
        <v>12</v>
      </c>
      <c r="D81" s="27">
        <v>132</v>
      </c>
      <c r="E81" s="27" t="s">
        <v>6</v>
      </c>
      <c r="F81" s="27" t="s">
        <v>32</v>
      </c>
      <c r="G81" s="27">
        <v>5660</v>
      </c>
      <c r="H81" s="28">
        <v>14.65</v>
      </c>
      <c r="I81" s="28">
        <v>1.2</v>
      </c>
      <c r="J81" s="28">
        <v>23.5</v>
      </c>
      <c r="K81" s="28">
        <f t="shared" si="16"/>
        <v>24</v>
      </c>
      <c r="L81" s="28">
        <f t="shared" si="17"/>
        <v>22</v>
      </c>
      <c r="M81" s="28">
        <f t="shared" si="18"/>
        <v>20.5</v>
      </c>
      <c r="N81" s="53">
        <f t="shared" si="10"/>
        <v>15.85</v>
      </c>
      <c r="O81" s="50" t="str">
        <f t="shared" si="19"/>
        <v>FAIL</v>
      </c>
      <c r="P81" s="50" t="str">
        <f t="shared" si="20"/>
        <v>FAIL</v>
      </c>
    </row>
    <row r="82" spans="1:16" ht="15.95" customHeight="1" x14ac:dyDescent="0.25">
      <c r="A82" s="27" t="s">
        <v>20</v>
      </c>
      <c r="B82" s="27" t="s">
        <v>26</v>
      </c>
      <c r="C82" s="27" t="s">
        <v>12</v>
      </c>
      <c r="D82" s="27">
        <v>136</v>
      </c>
      <c r="E82" s="27" t="s">
        <v>6</v>
      </c>
      <c r="F82" s="27" t="s">
        <v>32</v>
      </c>
      <c r="G82" s="27">
        <v>5680</v>
      </c>
      <c r="H82" s="28">
        <v>14</v>
      </c>
      <c r="I82" s="28">
        <v>1.2</v>
      </c>
      <c r="J82" s="28">
        <v>23.5</v>
      </c>
      <c r="K82" s="28">
        <f t="shared" si="16"/>
        <v>24</v>
      </c>
      <c r="L82" s="28">
        <f t="shared" si="17"/>
        <v>22</v>
      </c>
      <c r="M82" s="28">
        <f t="shared" si="18"/>
        <v>20.5</v>
      </c>
      <c r="N82" s="53">
        <f t="shared" si="10"/>
        <v>15.2</v>
      </c>
      <c r="O82" s="50" t="str">
        <f t="shared" si="19"/>
        <v>FAIL</v>
      </c>
      <c r="P82" s="50" t="str">
        <f t="shared" si="20"/>
        <v>FAIL</v>
      </c>
    </row>
    <row r="83" spans="1:16" ht="15.95" customHeight="1" x14ac:dyDescent="0.25">
      <c r="A83" s="27" t="s">
        <v>20</v>
      </c>
      <c r="B83" s="27" t="s">
        <v>26</v>
      </c>
      <c r="C83" s="27" t="s">
        <v>12</v>
      </c>
      <c r="D83" s="27">
        <v>140</v>
      </c>
      <c r="E83" s="27" t="s">
        <v>6</v>
      </c>
      <c r="F83" s="27" t="s">
        <v>32</v>
      </c>
      <c r="G83" s="27">
        <v>5700</v>
      </c>
      <c r="H83" s="28">
        <v>14.6</v>
      </c>
      <c r="I83" s="28">
        <v>1.2</v>
      </c>
      <c r="J83" s="28">
        <v>12.5</v>
      </c>
      <c r="K83" s="28">
        <f t="shared" si="16"/>
        <v>13</v>
      </c>
      <c r="L83" s="28">
        <f t="shared" si="17"/>
        <v>11</v>
      </c>
      <c r="M83" s="28">
        <f t="shared" si="18"/>
        <v>9.5</v>
      </c>
      <c r="N83" s="53">
        <f t="shared" si="10"/>
        <v>15.799999999999999</v>
      </c>
      <c r="O83" s="50" t="str">
        <f t="shared" si="19"/>
        <v>FAIL</v>
      </c>
      <c r="P83" s="50" t="str">
        <f t="shared" si="20"/>
        <v>FAIL</v>
      </c>
    </row>
    <row r="84" spans="1:16" ht="15.95" customHeight="1" x14ac:dyDescent="0.25">
      <c r="A84" s="32" t="s">
        <v>20</v>
      </c>
      <c r="B84" s="32" t="s">
        <v>26</v>
      </c>
      <c r="C84" s="32" t="s">
        <v>12</v>
      </c>
      <c r="D84" s="32">
        <v>144</v>
      </c>
      <c r="E84" s="32" t="s">
        <v>6</v>
      </c>
      <c r="F84" s="32" t="s">
        <v>32</v>
      </c>
      <c r="G84" s="32">
        <v>5720</v>
      </c>
      <c r="H84" s="28">
        <v>7.9</v>
      </c>
      <c r="I84" s="28">
        <v>1.2</v>
      </c>
      <c r="J84" s="28"/>
      <c r="K84" s="28">
        <f t="shared" si="16"/>
        <v>0.5</v>
      </c>
      <c r="L84" s="28">
        <f t="shared" si="17"/>
        <v>-1.5</v>
      </c>
      <c r="M84" s="28">
        <f t="shared" si="18"/>
        <v>-3</v>
      </c>
      <c r="N84" s="53">
        <f t="shared" ref="N84" si="21">H84+I84</f>
        <v>9.1</v>
      </c>
      <c r="O84" s="50" t="str">
        <f t="shared" si="19"/>
        <v>FAIL</v>
      </c>
      <c r="P84" s="50" t="str">
        <f t="shared" si="20"/>
        <v>FAIL</v>
      </c>
    </row>
    <row r="85" spans="1:16" ht="15.95" customHeight="1" x14ac:dyDescent="0.25">
      <c r="A85" s="39" t="s">
        <v>19</v>
      </c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55"/>
    </row>
    <row r="86" spans="1:16" ht="15.95" customHeight="1" x14ac:dyDescent="0.25">
      <c r="A86" s="23" t="s">
        <v>14</v>
      </c>
      <c r="B86" s="23" t="s">
        <v>33</v>
      </c>
      <c r="C86" s="23" t="s">
        <v>13</v>
      </c>
      <c r="D86" s="23">
        <v>149</v>
      </c>
      <c r="E86" s="23" t="s">
        <v>6</v>
      </c>
      <c r="F86" s="23">
        <v>6</v>
      </c>
      <c r="G86" s="23">
        <v>5745</v>
      </c>
      <c r="H86" s="25">
        <v>9.9</v>
      </c>
      <c r="I86" s="25">
        <v>1.4</v>
      </c>
      <c r="J86" s="25">
        <v>23.5</v>
      </c>
      <c r="K86" s="25">
        <f t="shared" ref="K86:K95" si="22">J86+0.5</f>
        <v>24</v>
      </c>
      <c r="L86" s="25">
        <f t="shared" ref="L86:L95" si="23">K86-2</f>
        <v>22</v>
      </c>
      <c r="M86" s="25">
        <f t="shared" ref="M86:M95" si="24">J86-3</f>
        <v>20.5</v>
      </c>
      <c r="N86" s="52">
        <f t="shared" ref="N86:N94" si="25">H86+I86</f>
        <v>11.3</v>
      </c>
      <c r="O86" s="50" t="str">
        <f t="shared" si="19"/>
        <v>FAIL</v>
      </c>
      <c r="P86" s="50" t="str">
        <f t="shared" si="20"/>
        <v>FAIL</v>
      </c>
    </row>
    <row r="87" spans="1:16" ht="15.95" customHeight="1" x14ac:dyDescent="0.25">
      <c r="A87" s="23" t="s">
        <v>14</v>
      </c>
      <c r="B87" s="23" t="s">
        <v>33</v>
      </c>
      <c r="C87" s="23" t="s">
        <v>13</v>
      </c>
      <c r="D87" s="23">
        <v>153</v>
      </c>
      <c r="E87" s="23" t="s">
        <v>6</v>
      </c>
      <c r="F87" s="23">
        <v>6</v>
      </c>
      <c r="G87" s="23">
        <v>5765</v>
      </c>
      <c r="H87" s="25">
        <v>14.7</v>
      </c>
      <c r="I87" s="25">
        <v>1.4</v>
      </c>
      <c r="J87" s="25">
        <v>23.5</v>
      </c>
      <c r="K87" s="25">
        <f t="shared" si="22"/>
        <v>24</v>
      </c>
      <c r="L87" s="25">
        <f t="shared" si="23"/>
        <v>22</v>
      </c>
      <c r="M87" s="25">
        <f t="shared" si="24"/>
        <v>20.5</v>
      </c>
      <c r="N87" s="52">
        <f t="shared" si="25"/>
        <v>16.099999999999998</v>
      </c>
      <c r="O87" s="50" t="str">
        <f t="shared" si="19"/>
        <v>FAIL</v>
      </c>
      <c r="P87" s="50" t="str">
        <f t="shared" si="20"/>
        <v>FAIL</v>
      </c>
    </row>
    <row r="88" spans="1:16" ht="15.95" customHeight="1" x14ac:dyDescent="0.25">
      <c r="A88" s="23" t="s">
        <v>14</v>
      </c>
      <c r="B88" s="23" t="s">
        <v>33</v>
      </c>
      <c r="C88" s="23" t="s">
        <v>13</v>
      </c>
      <c r="D88" s="23">
        <v>157</v>
      </c>
      <c r="E88" s="23" t="s">
        <v>6</v>
      </c>
      <c r="F88" s="23">
        <v>6</v>
      </c>
      <c r="G88" s="23">
        <v>5785</v>
      </c>
      <c r="H88" s="25">
        <v>14.65</v>
      </c>
      <c r="I88" s="25">
        <v>1.4</v>
      </c>
      <c r="J88" s="25">
        <v>23.5</v>
      </c>
      <c r="K88" s="25">
        <f t="shared" si="22"/>
        <v>24</v>
      </c>
      <c r="L88" s="25">
        <f t="shared" si="23"/>
        <v>22</v>
      </c>
      <c r="M88" s="25">
        <f t="shared" si="24"/>
        <v>20.5</v>
      </c>
      <c r="N88" s="52">
        <f t="shared" si="25"/>
        <v>16.05</v>
      </c>
      <c r="O88" s="50" t="str">
        <f t="shared" si="19"/>
        <v>FAIL</v>
      </c>
      <c r="P88" s="50" t="str">
        <f t="shared" si="20"/>
        <v>FAIL</v>
      </c>
    </row>
    <row r="89" spans="1:16" ht="15.95" customHeight="1" x14ac:dyDescent="0.25">
      <c r="A89" s="23" t="s">
        <v>14</v>
      </c>
      <c r="B89" s="23" t="s">
        <v>33</v>
      </c>
      <c r="C89" s="23" t="s">
        <v>13</v>
      </c>
      <c r="D89" s="23">
        <v>161</v>
      </c>
      <c r="E89" s="23" t="s">
        <v>6</v>
      </c>
      <c r="F89" s="23">
        <v>6</v>
      </c>
      <c r="G89" s="23">
        <v>5805</v>
      </c>
      <c r="H89" s="25">
        <v>14.6</v>
      </c>
      <c r="I89" s="25">
        <v>1.4</v>
      </c>
      <c r="J89" s="25">
        <v>23.5</v>
      </c>
      <c r="K89" s="25">
        <f t="shared" si="22"/>
        <v>24</v>
      </c>
      <c r="L89" s="25">
        <f t="shared" si="23"/>
        <v>22</v>
      </c>
      <c r="M89" s="25">
        <f t="shared" si="24"/>
        <v>20.5</v>
      </c>
      <c r="N89" s="52">
        <f t="shared" si="25"/>
        <v>16</v>
      </c>
      <c r="O89" s="50" t="str">
        <f t="shared" si="19"/>
        <v>FAIL</v>
      </c>
      <c r="P89" s="50" t="str">
        <f t="shared" si="20"/>
        <v>FAIL</v>
      </c>
    </row>
    <row r="90" spans="1:16" ht="15.95" customHeight="1" x14ac:dyDescent="0.25">
      <c r="A90" s="23" t="s">
        <v>14</v>
      </c>
      <c r="B90" s="23" t="s">
        <v>33</v>
      </c>
      <c r="C90" s="23" t="s">
        <v>13</v>
      </c>
      <c r="D90" s="23">
        <v>165</v>
      </c>
      <c r="E90" s="23" t="s">
        <v>6</v>
      </c>
      <c r="F90" s="23">
        <v>6</v>
      </c>
      <c r="G90" s="23">
        <v>5825</v>
      </c>
      <c r="H90" s="25">
        <v>10.9</v>
      </c>
      <c r="I90" s="25">
        <v>1.4</v>
      </c>
      <c r="J90" s="25">
        <v>14.5</v>
      </c>
      <c r="K90" s="25">
        <f t="shared" si="22"/>
        <v>15</v>
      </c>
      <c r="L90" s="25">
        <f t="shared" si="23"/>
        <v>13</v>
      </c>
      <c r="M90" s="25">
        <f t="shared" si="24"/>
        <v>11.5</v>
      </c>
      <c r="N90" s="52">
        <f t="shared" si="25"/>
        <v>12.3</v>
      </c>
      <c r="O90" s="50" t="str">
        <f t="shared" si="19"/>
        <v>FAIL</v>
      </c>
      <c r="P90" s="50" t="str">
        <f t="shared" si="20"/>
        <v>PASS</v>
      </c>
    </row>
    <row r="91" spans="1:16" ht="15.95" customHeight="1" x14ac:dyDescent="0.25">
      <c r="A91" s="27" t="s">
        <v>20</v>
      </c>
      <c r="B91" s="27" t="s">
        <v>26</v>
      </c>
      <c r="C91" s="27" t="s">
        <v>13</v>
      </c>
      <c r="D91" s="27">
        <v>149</v>
      </c>
      <c r="E91" s="27" t="s">
        <v>6</v>
      </c>
      <c r="F91" s="27" t="s">
        <v>32</v>
      </c>
      <c r="G91" s="27">
        <v>5745</v>
      </c>
      <c r="H91" s="28">
        <v>9.9</v>
      </c>
      <c r="I91" s="28">
        <v>1.4</v>
      </c>
      <c r="J91" s="28">
        <v>23.5</v>
      </c>
      <c r="K91" s="28">
        <f t="shared" si="22"/>
        <v>24</v>
      </c>
      <c r="L91" s="28">
        <f t="shared" si="23"/>
        <v>22</v>
      </c>
      <c r="M91" s="28">
        <f t="shared" si="24"/>
        <v>20.5</v>
      </c>
      <c r="N91" s="53">
        <f t="shared" si="25"/>
        <v>11.3</v>
      </c>
      <c r="O91" s="50" t="str">
        <f t="shared" si="19"/>
        <v>FAIL</v>
      </c>
      <c r="P91" s="50" t="str">
        <f t="shared" si="20"/>
        <v>FAIL</v>
      </c>
    </row>
    <row r="92" spans="1:16" ht="15.95" customHeight="1" x14ac:dyDescent="0.25">
      <c r="A92" s="27" t="s">
        <v>20</v>
      </c>
      <c r="B92" s="27" t="s">
        <v>26</v>
      </c>
      <c r="C92" s="27" t="s">
        <v>13</v>
      </c>
      <c r="D92" s="27">
        <v>153</v>
      </c>
      <c r="E92" s="27" t="s">
        <v>6</v>
      </c>
      <c r="F92" s="27" t="s">
        <v>32</v>
      </c>
      <c r="G92" s="27">
        <v>5765</v>
      </c>
      <c r="H92" s="28">
        <v>14.5</v>
      </c>
      <c r="I92" s="28">
        <v>1.4</v>
      </c>
      <c r="J92" s="28">
        <v>23.5</v>
      </c>
      <c r="K92" s="28">
        <f t="shared" si="22"/>
        <v>24</v>
      </c>
      <c r="L92" s="28">
        <f t="shared" si="23"/>
        <v>22</v>
      </c>
      <c r="M92" s="28">
        <f t="shared" si="24"/>
        <v>20.5</v>
      </c>
      <c r="N92" s="53">
        <f t="shared" si="25"/>
        <v>15.9</v>
      </c>
      <c r="O92" s="50" t="str">
        <f t="shared" si="19"/>
        <v>FAIL</v>
      </c>
      <c r="P92" s="50" t="str">
        <f t="shared" si="20"/>
        <v>FAIL</v>
      </c>
    </row>
    <row r="93" spans="1:16" ht="15.95" customHeight="1" x14ac:dyDescent="0.25">
      <c r="A93" s="27" t="s">
        <v>20</v>
      </c>
      <c r="B93" s="27" t="s">
        <v>26</v>
      </c>
      <c r="C93" s="27" t="s">
        <v>13</v>
      </c>
      <c r="D93" s="27">
        <v>157</v>
      </c>
      <c r="E93" s="27" t="s">
        <v>6</v>
      </c>
      <c r="F93" s="27" t="s">
        <v>32</v>
      </c>
      <c r="G93" s="27">
        <v>5785</v>
      </c>
      <c r="H93" s="28">
        <v>14.4</v>
      </c>
      <c r="I93" s="28">
        <v>1.4</v>
      </c>
      <c r="J93" s="28">
        <v>23.5</v>
      </c>
      <c r="K93" s="28">
        <f t="shared" si="22"/>
        <v>24</v>
      </c>
      <c r="L93" s="28">
        <f t="shared" si="23"/>
        <v>22</v>
      </c>
      <c r="M93" s="28">
        <f t="shared" si="24"/>
        <v>20.5</v>
      </c>
      <c r="N93" s="53">
        <f t="shared" si="25"/>
        <v>15.8</v>
      </c>
      <c r="O93" s="50" t="str">
        <f t="shared" si="19"/>
        <v>FAIL</v>
      </c>
      <c r="P93" s="50" t="str">
        <f t="shared" si="20"/>
        <v>FAIL</v>
      </c>
    </row>
    <row r="94" spans="1:16" ht="15.95" customHeight="1" x14ac:dyDescent="0.25">
      <c r="A94" s="27" t="s">
        <v>20</v>
      </c>
      <c r="B94" s="27" t="s">
        <v>26</v>
      </c>
      <c r="C94" s="27" t="s">
        <v>13</v>
      </c>
      <c r="D94" s="27">
        <v>161</v>
      </c>
      <c r="E94" s="27" t="s">
        <v>6</v>
      </c>
      <c r="F94" s="27" t="s">
        <v>32</v>
      </c>
      <c r="G94" s="27">
        <v>5805</v>
      </c>
      <c r="H94" s="28">
        <v>14.2</v>
      </c>
      <c r="I94" s="28">
        <v>1.4</v>
      </c>
      <c r="J94" s="28">
        <v>23.5</v>
      </c>
      <c r="K94" s="28">
        <f t="shared" si="22"/>
        <v>24</v>
      </c>
      <c r="L94" s="28">
        <f t="shared" si="23"/>
        <v>22</v>
      </c>
      <c r="M94" s="28">
        <f t="shared" si="24"/>
        <v>20.5</v>
      </c>
      <c r="N94" s="53">
        <f t="shared" si="25"/>
        <v>15.6</v>
      </c>
      <c r="O94" s="50" t="str">
        <f t="shared" si="19"/>
        <v>FAIL</v>
      </c>
      <c r="P94" s="50" t="str">
        <f t="shared" si="20"/>
        <v>FAIL</v>
      </c>
    </row>
    <row r="95" spans="1:16" ht="15.95" customHeight="1" x14ac:dyDescent="0.25">
      <c r="A95" s="27" t="s">
        <v>20</v>
      </c>
      <c r="B95" s="27" t="s">
        <v>26</v>
      </c>
      <c r="C95" s="27" t="s">
        <v>13</v>
      </c>
      <c r="D95" s="27">
        <v>165</v>
      </c>
      <c r="E95" s="27" t="s">
        <v>6</v>
      </c>
      <c r="F95" s="27" t="s">
        <v>32</v>
      </c>
      <c r="G95" s="27">
        <v>5825</v>
      </c>
      <c r="H95" s="28">
        <v>10.9</v>
      </c>
      <c r="I95" s="28">
        <v>1.4</v>
      </c>
      <c r="J95" s="28">
        <v>14.5</v>
      </c>
      <c r="K95" s="28">
        <f t="shared" si="22"/>
        <v>15</v>
      </c>
      <c r="L95" s="28">
        <f t="shared" si="23"/>
        <v>13</v>
      </c>
      <c r="M95" s="28">
        <f t="shared" si="24"/>
        <v>11.5</v>
      </c>
      <c r="N95" s="53">
        <f t="shared" ref="N95" si="26">H95+I95</f>
        <v>12.3</v>
      </c>
      <c r="O95" s="50" t="str">
        <f t="shared" si="19"/>
        <v>FAIL</v>
      </c>
      <c r="P95" s="50" t="str">
        <f t="shared" si="20"/>
        <v>PASS</v>
      </c>
    </row>
    <row r="98" spans="6:7" x14ac:dyDescent="0.25">
      <c r="F98" s="7"/>
      <c r="G98" s="8"/>
    </row>
    <row r="99" spans="6:7" x14ac:dyDescent="0.25">
      <c r="G99" s="2"/>
    </row>
  </sheetData>
  <autoFilter ref="A1:N90" xr:uid="{00000000-0009-0000-0000-000000000000}"/>
  <mergeCells count="5">
    <mergeCell ref="A2:P2"/>
    <mergeCell ref="A42:P42"/>
    <mergeCell ref="A60:P60"/>
    <mergeCell ref="A85:P85"/>
    <mergeCell ref="A51:P51"/>
  </mergeCells>
  <conditionalFormatting sqref="O3:P41 O43:P50 O61:P84 O86:P95 O52:P59">
    <cfRule type="cellIs" dxfId="22" priority="1" operator="equal">
      <formula>"FAIL"</formula>
    </cfRule>
    <cfRule type="cellIs" dxfId="21" priority="2" operator="equal">
      <formula>"PASS"</formula>
    </cfRule>
  </conditionalFormatting>
  <pageMargins left="0.75" right="0.75" top="1" bottom="1" header="0.5" footer="0.5"/>
  <pageSetup paperSize="9" orientation="portrait" horizontalDpi="4294967292" vertic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39997558519241921"/>
  </sheetPr>
  <dimension ref="A1:Z21"/>
  <sheetViews>
    <sheetView zoomScale="101" zoomScaleNormal="101" zoomScalePageLayoutView="87" workbookViewId="0">
      <selection activeCell="M3" sqref="M3"/>
    </sheetView>
  </sheetViews>
  <sheetFormatPr defaultColWidth="10.875" defaultRowHeight="15.75" x14ac:dyDescent="0.25"/>
  <cols>
    <col min="1" max="1" width="14.625" style="2" customWidth="1"/>
    <col min="2" max="2" width="17.125" style="2" customWidth="1"/>
    <col min="3" max="3" width="10.625" style="2" customWidth="1"/>
    <col min="4" max="4" width="9" style="2" customWidth="1"/>
    <col min="5" max="5" width="12.875" style="7" customWidth="1"/>
    <col min="6" max="7" width="13" style="8" customWidth="1"/>
    <col min="8" max="8" width="15.25" style="2" hidden="1" customWidth="1"/>
    <col min="9" max="11" width="7.125" style="8" hidden="1" customWidth="1"/>
    <col min="12" max="12" width="7.125" style="6" hidden="1" customWidth="1"/>
    <col min="13" max="20" width="9.375" style="13" customWidth="1"/>
    <col min="21" max="21" width="12.625" style="8" customWidth="1"/>
    <col min="22" max="22" width="12.625" style="6" customWidth="1"/>
    <col min="23" max="26" width="9.375" style="13" customWidth="1"/>
    <col min="27" max="16384" width="10.875" style="2"/>
  </cols>
  <sheetData>
    <row r="1" spans="1:26" ht="21" x14ac:dyDescent="0.25">
      <c r="A1" s="40" t="s">
        <v>1</v>
      </c>
      <c r="B1" s="40" t="s">
        <v>21</v>
      </c>
      <c r="C1" s="40" t="s">
        <v>2</v>
      </c>
      <c r="D1" s="40" t="s">
        <v>43</v>
      </c>
      <c r="E1" s="40" t="s">
        <v>5</v>
      </c>
      <c r="F1" s="42" t="s">
        <v>39</v>
      </c>
      <c r="G1" s="43"/>
      <c r="H1" s="40" t="s">
        <v>0</v>
      </c>
      <c r="I1" s="42" t="s">
        <v>40</v>
      </c>
      <c r="J1" s="43"/>
      <c r="K1" s="42" t="s">
        <v>41</v>
      </c>
      <c r="L1" s="43"/>
      <c r="M1" s="42" t="s">
        <v>35</v>
      </c>
      <c r="N1" s="43"/>
      <c r="O1" s="42" t="s">
        <v>34</v>
      </c>
      <c r="P1" s="43"/>
      <c r="Q1" s="42" t="s">
        <v>36</v>
      </c>
      <c r="R1" s="43"/>
      <c r="S1" s="42" t="s">
        <v>44</v>
      </c>
      <c r="T1" s="43"/>
      <c r="U1" s="42" t="s">
        <v>42</v>
      </c>
      <c r="V1" s="43"/>
      <c r="W1" s="42" t="s">
        <v>45</v>
      </c>
      <c r="X1" s="43"/>
      <c r="Y1" s="42" t="s">
        <v>46</v>
      </c>
      <c r="Z1" s="43"/>
    </row>
    <row r="2" spans="1:26" ht="21" x14ac:dyDescent="0.25">
      <c r="A2" s="41"/>
      <c r="B2" s="41"/>
      <c r="C2" s="41"/>
      <c r="D2" s="41"/>
      <c r="E2" s="41"/>
      <c r="F2" s="9" t="s">
        <v>37</v>
      </c>
      <c r="G2" s="12" t="s">
        <v>38</v>
      </c>
      <c r="H2" s="41"/>
      <c r="I2" s="9" t="s">
        <v>37</v>
      </c>
      <c r="J2" s="12" t="s">
        <v>38</v>
      </c>
      <c r="K2" s="9" t="s">
        <v>37</v>
      </c>
      <c r="L2" s="12" t="s">
        <v>38</v>
      </c>
      <c r="M2" s="9" t="s">
        <v>37</v>
      </c>
      <c r="N2" s="12" t="s">
        <v>38</v>
      </c>
      <c r="O2" s="9" t="s">
        <v>37</v>
      </c>
      <c r="P2" s="12" t="s">
        <v>38</v>
      </c>
      <c r="Q2" s="9" t="s">
        <v>37</v>
      </c>
      <c r="R2" s="12" t="s">
        <v>38</v>
      </c>
      <c r="S2" s="9" t="s">
        <v>37</v>
      </c>
      <c r="T2" s="12" t="s">
        <v>38</v>
      </c>
      <c r="U2" s="9" t="s">
        <v>37</v>
      </c>
      <c r="V2" s="12" t="s">
        <v>38</v>
      </c>
      <c r="W2" s="9" t="s">
        <v>37</v>
      </c>
      <c r="X2" s="12" t="s">
        <v>38</v>
      </c>
      <c r="Y2" s="9" t="s">
        <v>37</v>
      </c>
      <c r="Z2" s="12" t="s">
        <v>38</v>
      </c>
    </row>
    <row r="3" spans="1:26" ht="15.95" customHeight="1" x14ac:dyDescent="0.25">
      <c r="A3" s="1" t="s">
        <v>20</v>
      </c>
      <c r="B3" s="1" t="s">
        <v>26</v>
      </c>
      <c r="C3" s="1">
        <v>1</v>
      </c>
      <c r="D3" s="1" t="s">
        <v>28</v>
      </c>
      <c r="E3" s="11">
        <v>2412</v>
      </c>
      <c r="F3" s="4">
        <v>10.4</v>
      </c>
      <c r="G3" s="4">
        <v>9.1</v>
      </c>
      <c r="H3" s="3">
        <v>0.5</v>
      </c>
      <c r="I3" s="4"/>
      <c r="J3" s="35"/>
      <c r="K3" s="4">
        <f>H3+I3</f>
        <v>0.5</v>
      </c>
      <c r="L3" s="5">
        <f>H3+J3</f>
        <v>0.5</v>
      </c>
      <c r="M3" s="36">
        <v>9.25</v>
      </c>
      <c r="N3" s="37">
        <v>9.25</v>
      </c>
      <c r="O3" s="4">
        <f>M3+0.5</f>
        <v>9.75</v>
      </c>
      <c r="P3" s="35">
        <f t="shared" ref="P3:P15" si="0">N3+0.5</f>
        <v>9.75</v>
      </c>
      <c r="Q3" s="4">
        <f>O3-2</f>
        <v>7.75</v>
      </c>
      <c r="R3" s="35">
        <f t="shared" ref="R3:R15" si="1">P3-2</f>
        <v>7.75</v>
      </c>
      <c r="S3" s="4">
        <f>M3-3</f>
        <v>6.25</v>
      </c>
      <c r="T3" s="35">
        <f>N3-3</f>
        <v>6.25</v>
      </c>
      <c r="U3" s="33">
        <f t="shared" ref="U3" si="2">F3+K3</f>
        <v>10.9</v>
      </c>
      <c r="V3" s="34">
        <f t="shared" ref="V3" si="3">G3+L3</f>
        <v>9.6</v>
      </c>
      <c r="W3" s="4" t="str">
        <f>IF(OR(U3&gt;O3, U3&lt;Q3), "FAIL", "PASS")</f>
        <v>FAIL</v>
      </c>
      <c r="X3" s="4" t="str">
        <f>IF(OR(V3&gt;P3, V3&lt;R3), "FAIL", "PASS")</f>
        <v>PASS</v>
      </c>
      <c r="Y3" s="4" t="str">
        <f>IF(OR(U3&gt;O3, U3&lt;S3), "FAIL", "PASS")</f>
        <v>FAIL</v>
      </c>
      <c r="Z3" s="4" t="str">
        <f>IF(OR(V3&gt;P3, V3&lt;T3), "FAIL", "PASS")</f>
        <v>PASS</v>
      </c>
    </row>
    <row r="4" spans="1:26" ht="15.95" customHeight="1" x14ac:dyDescent="0.25">
      <c r="A4" s="1" t="s">
        <v>20</v>
      </c>
      <c r="B4" s="1" t="s">
        <v>26</v>
      </c>
      <c r="C4" s="1">
        <v>2</v>
      </c>
      <c r="D4" s="1" t="s">
        <v>28</v>
      </c>
      <c r="E4" s="11">
        <v>2417</v>
      </c>
      <c r="F4" s="4">
        <v>10.7</v>
      </c>
      <c r="G4" s="4">
        <v>10.9</v>
      </c>
      <c r="H4" s="3">
        <v>0.5</v>
      </c>
      <c r="I4" s="4"/>
      <c r="J4" s="35"/>
      <c r="K4" s="4">
        <f t="shared" ref="K4:K15" si="4">H4+I4</f>
        <v>0.5</v>
      </c>
      <c r="L4" s="5">
        <f t="shared" ref="L4:L15" si="5">H4+J4</f>
        <v>0.5</v>
      </c>
      <c r="M4" s="36">
        <v>9.25</v>
      </c>
      <c r="N4" s="37">
        <v>9.25</v>
      </c>
      <c r="O4" s="4">
        <f t="shared" ref="O4:O15" si="6">M4+0.5</f>
        <v>9.75</v>
      </c>
      <c r="P4" s="35">
        <f t="shared" si="0"/>
        <v>9.75</v>
      </c>
      <c r="Q4" s="4">
        <f t="shared" ref="Q4:Q15" si="7">O4-2</f>
        <v>7.75</v>
      </c>
      <c r="R4" s="35">
        <f t="shared" si="1"/>
        <v>7.75</v>
      </c>
      <c r="S4" s="4">
        <f t="shared" ref="S4:S15" si="8">M4-3</f>
        <v>6.25</v>
      </c>
      <c r="T4" s="35">
        <f t="shared" ref="T4:T15" si="9">N4-3</f>
        <v>6.25</v>
      </c>
      <c r="U4" s="33">
        <f t="shared" ref="U4:U15" si="10">F4+K4</f>
        <v>11.2</v>
      </c>
      <c r="V4" s="34">
        <f t="shared" ref="V4:V15" si="11">G4+L4</f>
        <v>11.4</v>
      </c>
      <c r="W4" s="4" t="str">
        <f t="shared" ref="W4:W15" si="12">IF(OR(U4&gt;O4, U4&lt;Q4), "FAIL", "PASS")</f>
        <v>FAIL</v>
      </c>
      <c r="X4" s="4" t="str">
        <f t="shared" ref="X4:X15" si="13">IF(OR(V4&gt;P4, V4&lt;R4), "FAIL", "PASS")</f>
        <v>FAIL</v>
      </c>
      <c r="Y4" s="4" t="str">
        <f t="shared" ref="Y4:Y15" si="14">IF(OR(U4&gt;O4, U4&lt;S4), "FAIL", "PASS")</f>
        <v>FAIL</v>
      </c>
      <c r="Z4" s="4" t="str">
        <f t="shared" ref="Z4:Z15" si="15">IF(OR(V4&gt;P4, V4&lt;T4), "FAIL", "PASS")</f>
        <v>FAIL</v>
      </c>
    </row>
    <row r="5" spans="1:26" ht="15.95" customHeight="1" x14ac:dyDescent="0.25">
      <c r="A5" s="1" t="s">
        <v>20</v>
      </c>
      <c r="B5" s="1" t="s">
        <v>26</v>
      </c>
      <c r="C5" s="1">
        <v>3</v>
      </c>
      <c r="D5" s="1" t="s">
        <v>28</v>
      </c>
      <c r="E5" s="11">
        <v>2422</v>
      </c>
      <c r="F5" s="4">
        <v>10.7</v>
      </c>
      <c r="G5" s="4">
        <v>10.8</v>
      </c>
      <c r="H5" s="3">
        <v>0.5</v>
      </c>
      <c r="I5" s="4"/>
      <c r="J5" s="35"/>
      <c r="K5" s="4">
        <f>H5+I5</f>
        <v>0.5</v>
      </c>
      <c r="L5" s="5">
        <f>H5+J5</f>
        <v>0.5</v>
      </c>
      <c r="M5" s="36">
        <v>9.25</v>
      </c>
      <c r="N5" s="37">
        <v>9.25</v>
      </c>
      <c r="O5" s="4">
        <f t="shared" si="6"/>
        <v>9.75</v>
      </c>
      <c r="P5" s="35">
        <f t="shared" si="0"/>
        <v>9.75</v>
      </c>
      <c r="Q5" s="4">
        <f t="shared" si="7"/>
        <v>7.75</v>
      </c>
      <c r="R5" s="35">
        <f t="shared" si="1"/>
        <v>7.75</v>
      </c>
      <c r="S5" s="4">
        <f t="shared" si="8"/>
        <v>6.25</v>
      </c>
      <c r="T5" s="35">
        <f t="shared" si="9"/>
        <v>6.25</v>
      </c>
      <c r="U5" s="33">
        <f t="shared" si="10"/>
        <v>11.2</v>
      </c>
      <c r="V5" s="34">
        <f t="shared" si="11"/>
        <v>11.3</v>
      </c>
      <c r="W5" s="4" t="str">
        <f t="shared" si="12"/>
        <v>FAIL</v>
      </c>
      <c r="X5" s="4" t="str">
        <f t="shared" si="13"/>
        <v>FAIL</v>
      </c>
      <c r="Y5" s="4" t="str">
        <f t="shared" si="14"/>
        <v>FAIL</v>
      </c>
      <c r="Z5" s="4" t="str">
        <f t="shared" si="15"/>
        <v>FAIL</v>
      </c>
    </row>
    <row r="6" spans="1:26" ht="15.95" customHeight="1" x14ac:dyDescent="0.25">
      <c r="A6" s="1" t="s">
        <v>20</v>
      </c>
      <c r="B6" s="1" t="s">
        <v>26</v>
      </c>
      <c r="C6" s="1">
        <v>4</v>
      </c>
      <c r="D6" s="1" t="s">
        <v>28</v>
      </c>
      <c r="E6" s="11">
        <v>2427</v>
      </c>
      <c r="F6" s="4">
        <v>10.5</v>
      </c>
      <c r="G6" s="4">
        <v>11</v>
      </c>
      <c r="H6" s="3">
        <v>0.5</v>
      </c>
      <c r="I6" s="4"/>
      <c r="J6" s="35"/>
      <c r="K6" s="4">
        <f t="shared" ref="K6" si="16">H6+I6</f>
        <v>0.5</v>
      </c>
      <c r="L6" s="5">
        <f t="shared" ref="L6" si="17">H6+J6</f>
        <v>0.5</v>
      </c>
      <c r="M6" s="36">
        <v>9.25</v>
      </c>
      <c r="N6" s="37">
        <v>9.25</v>
      </c>
      <c r="O6" s="4">
        <f t="shared" si="6"/>
        <v>9.75</v>
      </c>
      <c r="P6" s="35">
        <f t="shared" si="0"/>
        <v>9.75</v>
      </c>
      <c r="Q6" s="4">
        <f t="shared" si="7"/>
        <v>7.75</v>
      </c>
      <c r="R6" s="35">
        <f t="shared" si="1"/>
        <v>7.75</v>
      </c>
      <c r="S6" s="4">
        <f t="shared" si="8"/>
        <v>6.25</v>
      </c>
      <c r="T6" s="35">
        <f t="shared" si="9"/>
        <v>6.25</v>
      </c>
      <c r="U6" s="33">
        <f t="shared" si="10"/>
        <v>11</v>
      </c>
      <c r="V6" s="34">
        <f t="shared" si="11"/>
        <v>11.5</v>
      </c>
      <c r="W6" s="4" t="str">
        <f t="shared" si="12"/>
        <v>FAIL</v>
      </c>
      <c r="X6" s="4" t="str">
        <f t="shared" si="13"/>
        <v>FAIL</v>
      </c>
      <c r="Y6" s="4" t="str">
        <f t="shared" si="14"/>
        <v>FAIL</v>
      </c>
      <c r="Z6" s="4" t="str">
        <f t="shared" si="15"/>
        <v>FAIL</v>
      </c>
    </row>
    <row r="7" spans="1:26" ht="15.95" customHeight="1" x14ac:dyDescent="0.25">
      <c r="A7" s="1" t="s">
        <v>20</v>
      </c>
      <c r="B7" s="1" t="s">
        <v>26</v>
      </c>
      <c r="C7" s="1">
        <v>5</v>
      </c>
      <c r="D7" s="1" t="s">
        <v>28</v>
      </c>
      <c r="E7" s="11">
        <v>2432</v>
      </c>
      <c r="F7" s="4">
        <v>10.4</v>
      </c>
      <c r="G7" s="4">
        <v>10.7</v>
      </c>
      <c r="H7" s="3">
        <v>0.5</v>
      </c>
      <c r="I7" s="4"/>
      <c r="J7" s="35"/>
      <c r="K7" s="4">
        <f t="shared" ref="K7" si="18">H7+I7</f>
        <v>0.5</v>
      </c>
      <c r="L7" s="5">
        <f t="shared" ref="L7" si="19">H7+J7</f>
        <v>0.5</v>
      </c>
      <c r="M7" s="36">
        <v>9.25</v>
      </c>
      <c r="N7" s="37">
        <v>9.25</v>
      </c>
      <c r="O7" s="4">
        <f t="shared" si="6"/>
        <v>9.75</v>
      </c>
      <c r="P7" s="35">
        <f t="shared" si="0"/>
        <v>9.75</v>
      </c>
      <c r="Q7" s="4">
        <f t="shared" si="7"/>
        <v>7.75</v>
      </c>
      <c r="R7" s="35">
        <f t="shared" si="1"/>
        <v>7.75</v>
      </c>
      <c r="S7" s="4">
        <f t="shared" si="8"/>
        <v>6.25</v>
      </c>
      <c r="T7" s="35">
        <f t="shared" si="9"/>
        <v>6.25</v>
      </c>
      <c r="U7" s="33">
        <f t="shared" si="10"/>
        <v>10.9</v>
      </c>
      <c r="V7" s="34">
        <f t="shared" si="11"/>
        <v>11.2</v>
      </c>
      <c r="W7" s="4" t="str">
        <f t="shared" si="12"/>
        <v>FAIL</v>
      </c>
      <c r="X7" s="4" t="str">
        <f t="shared" si="13"/>
        <v>FAIL</v>
      </c>
      <c r="Y7" s="4" t="str">
        <f t="shared" si="14"/>
        <v>FAIL</v>
      </c>
      <c r="Z7" s="4" t="str">
        <f t="shared" si="15"/>
        <v>FAIL</v>
      </c>
    </row>
    <row r="8" spans="1:26" ht="15.75" customHeight="1" x14ac:dyDescent="0.25">
      <c r="A8" s="1" t="s">
        <v>20</v>
      </c>
      <c r="B8" s="1" t="s">
        <v>26</v>
      </c>
      <c r="C8" s="1">
        <v>6</v>
      </c>
      <c r="D8" s="1" t="s">
        <v>28</v>
      </c>
      <c r="E8" s="11">
        <v>2437</v>
      </c>
      <c r="F8" s="4">
        <v>10.4</v>
      </c>
      <c r="G8" s="4">
        <v>10.7</v>
      </c>
      <c r="H8" s="3">
        <v>0.5</v>
      </c>
      <c r="I8" s="4"/>
      <c r="J8" s="35"/>
      <c r="K8" s="4">
        <f t="shared" si="4"/>
        <v>0.5</v>
      </c>
      <c r="L8" s="5">
        <f t="shared" si="5"/>
        <v>0.5</v>
      </c>
      <c r="M8" s="36">
        <v>9.25</v>
      </c>
      <c r="N8" s="37">
        <v>9.25</v>
      </c>
      <c r="O8" s="4">
        <f t="shared" si="6"/>
        <v>9.75</v>
      </c>
      <c r="P8" s="35">
        <f t="shared" si="0"/>
        <v>9.75</v>
      </c>
      <c r="Q8" s="4">
        <f t="shared" si="7"/>
        <v>7.75</v>
      </c>
      <c r="R8" s="35">
        <f t="shared" si="1"/>
        <v>7.75</v>
      </c>
      <c r="S8" s="4">
        <f t="shared" si="8"/>
        <v>6.25</v>
      </c>
      <c r="T8" s="35">
        <f t="shared" si="9"/>
        <v>6.25</v>
      </c>
      <c r="U8" s="33">
        <f t="shared" si="10"/>
        <v>10.9</v>
      </c>
      <c r="V8" s="34">
        <f t="shared" si="11"/>
        <v>11.2</v>
      </c>
      <c r="W8" s="4" t="str">
        <f t="shared" si="12"/>
        <v>FAIL</v>
      </c>
      <c r="X8" s="4" t="str">
        <f t="shared" si="13"/>
        <v>FAIL</v>
      </c>
      <c r="Y8" s="4" t="str">
        <f t="shared" si="14"/>
        <v>FAIL</v>
      </c>
      <c r="Z8" s="4" t="str">
        <f t="shared" si="15"/>
        <v>FAIL</v>
      </c>
    </row>
    <row r="9" spans="1:26" ht="15.95" customHeight="1" x14ac:dyDescent="0.25">
      <c r="A9" s="1" t="s">
        <v>20</v>
      </c>
      <c r="B9" s="1" t="s">
        <v>26</v>
      </c>
      <c r="C9" s="1">
        <v>7</v>
      </c>
      <c r="D9" s="1" t="s">
        <v>28</v>
      </c>
      <c r="E9" s="11">
        <v>2442</v>
      </c>
      <c r="F9" s="4">
        <v>10.5</v>
      </c>
      <c r="G9" s="4">
        <v>10.6</v>
      </c>
      <c r="H9" s="3">
        <v>0.5</v>
      </c>
      <c r="I9" s="4"/>
      <c r="J9" s="35"/>
      <c r="K9" s="4">
        <f t="shared" si="4"/>
        <v>0.5</v>
      </c>
      <c r="L9" s="5">
        <f t="shared" si="5"/>
        <v>0.5</v>
      </c>
      <c r="M9" s="36">
        <v>9.25</v>
      </c>
      <c r="N9" s="37">
        <v>9.25</v>
      </c>
      <c r="O9" s="4">
        <f t="shared" si="6"/>
        <v>9.75</v>
      </c>
      <c r="P9" s="35">
        <f t="shared" si="0"/>
        <v>9.75</v>
      </c>
      <c r="Q9" s="4">
        <f t="shared" si="7"/>
        <v>7.75</v>
      </c>
      <c r="R9" s="35">
        <f t="shared" si="1"/>
        <v>7.75</v>
      </c>
      <c r="S9" s="4">
        <f t="shared" si="8"/>
        <v>6.25</v>
      </c>
      <c r="T9" s="35">
        <f t="shared" si="9"/>
        <v>6.25</v>
      </c>
      <c r="U9" s="33">
        <f t="shared" si="10"/>
        <v>11</v>
      </c>
      <c r="V9" s="34">
        <f t="shared" si="11"/>
        <v>11.1</v>
      </c>
      <c r="W9" s="4" t="str">
        <f t="shared" si="12"/>
        <v>FAIL</v>
      </c>
      <c r="X9" s="4" t="str">
        <f t="shared" si="13"/>
        <v>FAIL</v>
      </c>
      <c r="Y9" s="4" t="str">
        <f t="shared" si="14"/>
        <v>FAIL</v>
      </c>
      <c r="Z9" s="4" t="str">
        <f t="shared" si="15"/>
        <v>FAIL</v>
      </c>
    </row>
    <row r="10" spans="1:26" ht="15.75" customHeight="1" x14ac:dyDescent="0.25">
      <c r="A10" s="1" t="s">
        <v>20</v>
      </c>
      <c r="B10" s="1" t="s">
        <v>26</v>
      </c>
      <c r="C10" s="1">
        <v>8</v>
      </c>
      <c r="D10" s="1" t="s">
        <v>28</v>
      </c>
      <c r="E10" s="11">
        <v>2447</v>
      </c>
      <c r="F10" s="4">
        <v>10.5</v>
      </c>
      <c r="G10" s="4">
        <v>10.8</v>
      </c>
      <c r="H10" s="3">
        <v>0.5</v>
      </c>
      <c r="I10" s="4"/>
      <c r="J10" s="35"/>
      <c r="K10" s="4">
        <f t="shared" ref="K10:K11" si="20">H10+I10</f>
        <v>0.5</v>
      </c>
      <c r="L10" s="5">
        <f t="shared" ref="L10:L11" si="21">H10+J10</f>
        <v>0.5</v>
      </c>
      <c r="M10" s="36">
        <v>9.25</v>
      </c>
      <c r="N10" s="37">
        <v>9.25</v>
      </c>
      <c r="O10" s="4">
        <f t="shared" si="6"/>
        <v>9.75</v>
      </c>
      <c r="P10" s="35">
        <f t="shared" si="0"/>
        <v>9.75</v>
      </c>
      <c r="Q10" s="4">
        <f t="shared" si="7"/>
        <v>7.75</v>
      </c>
      <c r="R10" s="35">
        <f t="shared" si="1"/>
        <v>7.75</v>
      </c>
      <c r="S10" s="4">
        <f t="shared" si="8"/>
        <v>6.25</v>
      </c>
      <c r="T10" s="35">
        <f t="shared" si="9"/>
        <v>6.25</v>
      </c>
      <c r="U10" s="33">
        <f t="shared" si="10"/>
        <v>11</v>
      </c>
      <c r="V10" s="34">
        <f t="shared" si="11"/>
        <v>11.3</v>
      </c>
      <c r="W10" s="4" t="str">
        <f t="shared" si="12"/>
        <v>FAIL</v>
      </c>
      <c r="X10" s="4" t="str">
        <f t="shared" si="13"/>
        <v>FAIL</v>
      </c>
      <c r="Y10" s="4" t="str">
        <f t="shared" si="14"/>
        <v>FAIL</v>
      </c>
      <c r="Z10" s="4" t="str">
        <f t="shared" si="15"/>
        <v>FAIL</v>
      </c>
    </row>
    <row r="11" spans="1:26" ht="15.95" customHeight="1" x14ac:dyDescent="0.25">
      <c r="A11" s="1" t="s">
        <v>20</v>
      </c>
      <c r="B11" s="1" t="s">
        <v>26</v>
      </c>
      <c r="C11" s="1">
        <v>9</v>
      </c>
      <c r="D11" s="1" t="s">
        <v>28</v>
      </c>
      <c r="E11" s="11">
        <v>2452</v>
      </c>
      <c r="F11" s="4">
        <v>10.6</v>
      </c>
      <c r="G11" s="4">
        <v>10.7</v>
      </c>
      <c r="H11" s="3">
        <v>0.5</v>
      </c>
      <c r="I11" s="4"/>
      <c r="J11" s="35"/>
      <c r="K11" s="4">
        <f t="shared" si="20"/>
        <v>0.5</v>
      </c>
      <c r="L11" s="5">
        <f t="shared" si="21"/>
        <v>0.5</v>
      </c>
      <c r="M11" s="36">
        <v>9.25</v>
      </c>
      <c r="N11" s="37">
        <v>9.25</v>
      </c>
      <c r="O11" s="4">
        <f t="shared" si="6"/>
        <v>9.75</v>
      </c>
      <c r="P11" s="35">
        <f t="shared" si="0"/>
        <v>9.75</v>
      </c>
      <c r="Q11" s="4">
        <f t="shared" si="7"/>
        <v>7.75</v>
      </c>
      <c r="R11" s="35">
        <f t="shared" si="1"/>
        <v>7.75</v>
      </c>
      <c r="S11" s="4">
        <f t="shared" si="8"/>
        <v>6.25</v>
      </c>
      <c r="T11" s="35">
        <f t="shared" si="9"/>
        <v>6.25</v>
      </c>
      <c r="U11" s="33">
        <f t="shared" si="10"/>
        <v>11.1</v>
      </c>
      <c r="V11" s="34">
        <f t="shared" si="11"/>
        <v>11.2</v>
      </c>
      <c r="W11" s="4" t="str">
        <f t="shared" si="12"/>
        <v>FAIL</v>
      </c>
      <c r="X11" s="4" t="str">
        <f t="shared" si="13"/>
        <v>FAIL</v>
      </c>
      <c r="Y11" s="4" t="str">
        <f t="shared" si="14"/>
        <v>FAIL</v>
      </c>
      <c r="Z11" s="4" t="str">
        <f t="shared" si="15"/>
        <v>FAIL</v>
      </c>
    </row>
    <row r="12" spans="1:26" ht="15.95" customHeight="1" x14ac:dyDescent="0.25">
      <c r="A12" s="1" t="s">
        <v>20</v>
      </c>
      <c r="B12" s="1" t="s">
        <v>26</v>
      </c>
      <c r="C12" s="1">
        <v>10</v>
      </c>
      <c r="D12" s="1" t="s">
        <v>28</v>
      </c>
      <c r="E12" s="11">
        <v>2457</v>
      </c>
      <c r="F12" s="4">
        <v>10.4</v>
      </c>
      <c r="G12" s="4">
        <v>10.5</v>
      </c>
      <c r="H12" s="3">
        <v>0.5</v>
      </c>
      <c r="I12" s="4"/>
      <c r="J12" s="35"/>
      <c r="K12" s="4">
        <f t="shared" ref="K12" si="22">H12+I12</f>
        <v>0.5</v>
      </c>
      <c r="L12" s="5">
        <f t="shared" ref="L12" si="23">H12+J12</f>
        <v>0.5</v>
      </c>
      <c r="M12" s="36">
        <v>9.25</v>
      </c>
      <c r="N12" s="37">
        <v>9.25</v>
      </c>
      <c r="O12" s="4">
        <f t="shared" si="6"/>
        <v>9.75</v>
      </c>
      <c r="P12" s="35">
        <f t="shared" si="0"/>
        <v>9.75</v>
      </c>
      <c r="Q12" s="4">
        <f t="shared" si="7"/>
        <v>7.75</v>
      </c>
      <c r="R12" s="35">
        <f t="shared" si="1"/>
        <v>7.75</v>
      </c>
      <c r="S12" s="4">
        <f t="shared" si="8"/>
        <v>6.25</v>
      </c>
      <c r="T12" s="35">
        <f t="shared" si="9"/>
        <v>6.25</v>
      </c>
      <c r="U12" s="33">
        <f t="shared" si="10"/>
        <v>10.9</v>
      </c>
      <c r="V12" s="34">
        <f t="shared" si="11"/>
        <v>11</v>
      </c>
      <c r="W12" s="4" t="str">
        <f t="shared" si="12"/>
        <v>FAIL</v>
      </c>
      <c r="X12" s="4" t="str">
        <f t="shared" si="13"/>
        <v>FAIL</v>
      </c>
      <c r="Y12" s="4" t="str">
        <f t="shared" si="14"/>
        <v>FAIL</v>
      </c>
      <c r="Z12" s="4" t="str">
        <f t="shared" si="15"/>
        <v>FAIL</v>
      </c>
    </row>
    <row r="13" spans="1:26" ht="15.95" customHeight="1" x14ac:dyDescent="0.25">
      <c r="A13" s="1" t="s">
        <v>20</v>
      </c>
      <c r="B13" s="1" t="s">
        <v>26</v>
      </c>
      <c r="C13" s="1">
        <v>11</v>
      </c>
      <c r="D13" s="1" t="s">
        <v>28</v>
      </c>
      <c r="E13" s="11">
        <v>2462</v>
      </c>
      <c r="F13" s="4">
        <v>10.3</v>
      </c>
      <c r="G13" s="4">
        <v>8.6</v>
      </c>
      <c r="H13" s="3">
        <v>0.5</v>
      </c>
      <c r="I13" s="4"/>
      <c r="J13" s="35"/>
      <c r="K13" s="4">
        <f t="shared" si="4"/>
        <v>0.5</v>
      </c>
      <c r="L13" s="5">
        <f t="shared" si="5"/>
        <v>0.5</v>
      </c>
      <c r="M13" s="36">
        <v>9.25</v>
      </c>
      <c r="N13" s="37">
        <v>9.25</v>
      </c>
      <c r="O13" s="4">
        <f t="shared" si="6"/>
        <v>9.75</v>
      </c>
      <c r="P13" s="35">
        <f t="shared" si="0"/>
        <v>9.75</v>
      </c>
      <c r="Q13" s="4">
        <f t="shared" si="7"/>
        <v>7.75</v>
      </c>
      <c r="R13" s="35">
        <f t="shared" si="1"/>
        <v>7.75</v>
      </c>
      <c r="S13" s="4">
        <f t="shared" si="8"/>
        <v>6.25</v>
      </c>
      <c r="T13" s="35">
        <f t="shared" si="9"/>
        <v>6.25</v>
      </c>
      <c r="U13" s="33">
        <f t="shared" si="10"/>
        <v>10.8</v>
      </c>
      <c r="V13" s="34">
        <f t="shared" si="11"/>
        <v>9.1</v>
      </c>
      <c r="W13" s="4" t="str">
        <f t="shared" si="12"/>
        <v>FAIL</v>
      </c>
      <c r="X13" s="4" t="str">
        <f t="shared" si="13"/>
        <v>PASS</v>
      </c>
      <c r="Y13" s="4" t="str">
        <f t="shared" si="14"/>
        <v>FAIL</v>
      </c>
      <c r="Z13" s="4" t="str">
        <f t="shared" si="15"/>
        <v>PASS</v>
      </c>
    </row>
    <row r="14" spans="1:26" ht="15.95" customHeight="1" x14ac:dyDescent="0.25">
      <c r="A14" s="1" t="s">
        <v>20</v>
      </c>
      <c r="B14" s="1" t="s">
        <v>26</v>
      </c>
      <c r="C14" s="1">
        <v>12</v>
      </c>
      <c r="D14" s="1" t="s">
        <v>28</v>
      </c>
      <c r="E14" s="11">
        <v>2467</v>
      </c>
      <c r="F14" s="4">
        <v>10.3</v>
      </c>
      <c r="G14" s="4">
        <v>10.4</v>
      </c>
      <c r="H14" s="3">
        <v>0.5</v>
      </c>
      <c r="I14" s="4"/>
      <c r="J14" s="35"/>
      <c r="K14" s="4">
        <f t="shared" ref="K14" si="24">H14+I14</f>
        <v>0.5</v>
      </c>
      <c r="L14" s="5">
        <f t="shared" ref="L14" si="25">H14+J14</f>
        <v>0.5</v>
      </c>
      <c r="M14" s="36">
        <v>9.25</v>
      </c>
      <c r="N14" s="37">
        <v>9.25</v>
      </c>
      <c r="O14" s="4">
        <f t="shared" si="6"/>
        <v>9.75</v>
      </c>
      <c r="P14" s="35">
        <f t="shared" si="0"/>
        <v>9.75</v>
      </c>
      <c r="Q14" s="4">
        <f t="shared" si="7"/>
        <v>7.75</v>
      </c>
      <c r="R14" s="35">
        <f t="shared" si="1"/>
        <v>7.75</v>
      </c>
      <c r="S14" s="4">
        <f t="shared" si="8"/>
        <v>6.25</v>
      </c>
      <c r="T14" s="35">
        <f t="shared" si="9"/>
        <v>6.25</v>
      </c>
      <c r="U14" s="33">
        <f t="shared" si="10"/>
        <v>10.8</v>
      </c>
      <c r="V14" s="34">
        <f t="shared" si="11"/>
        <v>10.9</v>
      </c>
      <c r="W14" s="4" t="str">
        <f t="shared" si="12"/>
        <v>FAIL</v>
      </c>
      <c r="X14" s="4" t="str">
        <f t="shared" si="13"/>
        <v>FAIL</v>
      </c>
      <c r="Y14" s="4" t="str">
        <f t="shared" si="14"/>
        <v>FAIL</v>
      </c>
      <c r="Z14" s="4" t="str">
        <f t="shared" si="15"/>
        <v>FAIL</v>
      </c>
    </row>
    <row r="15" spans="1:26" ht="15.95" customHeight="1" x14ac:dyDescent="0.25">
      <c r="A15" s="1" t="s">
        <v>20</v>
      </c>
      <c r="B15" s="1" t="s">
        <v>26</v>
      </c>
      <c r="C15" s="1">
        <v>13</v>
      </c>
      <c r="D15" s="1" t="s">
        <v>28</v>
      </c>
      <c r="E15" s="11">
        <v>2472</v>
      </c>
      <c r="F15" s="4">
        <v>10.5</v>
      </c>
      <c r="G15" s="4">
        <v>10.5</v>
      </c>
      <c r="H15" s="3">
        <v>0.5</v>
      </c>
      <c r="I15" s="4"/>
      <c r="J15" s="35"/>
      <c r="K15" s="4">
        <f t="shared" si="4"/>
        <v>0.5</v>
      </c>
      <c r="L15" s="5">
        <f t="shared" si="5"/>
        <v>0.5</v>
      </c>
      <c r="M15" s="36">
        <v>9.25</v>
      </c>
      <c r="N15" s="37">
        <v>9.25</v>
      </c>
      <c r="O15" s="4">
        <f t="shared" si="6"/>
        <v>9.75</v>
      </c>
      <c r="P15" s="35">
        <f t="shared" si="0"/>
        <v>9.75</v>
      </c>
      <c r="Q15" s="4">
        <f t="shared" si="7"/>
        <v>7.75</v>
      </c>
      <c r="R15" s="35">
        <f t="shared" si="1"/>
        <v>7.75</v>
      </c>
      <c r="S15" s="4">
        <f t="shared" si="8"/>
        <v>6.25</v>
      </c>
      <c r="T15" s="35">
        <f t="shared" si="9"/>
        <v>6.25</v>
      </c>
      <c r="U15" s="33">
        <f t="shared" si="10"/>
        <v>11</v>
      </c>
      <c r="V15" s="34">
        <f t="shared" si="11"/>
        <v>11</v>
      </c>
      <c r="W15" s="4" t="str">
        <f t="shared" si="12"/>
        <v>FAIL</v>
      </c>
      <c r="X15" s="4" t="str">
        <f t="shared" si="13"/>
        <v>FAIL</v>
      </c>
      <c r="Y15" s="4" t="str">
        <f t="shared" si="14"/>
        <v>FAIL</v>
      </c>
      <c r="Z15" s="4" t="str">
        <f t="shared" si="15"/>
        <v>FAIL</v>
      </c>
    </row>
    <row r="18" spans="5:7" x14ac:dyDescent="0.25">
      <c r="G18" s="8" t="s">
        <v>50</v>
      </c>
    </row>
    <row r="21" spans="5:7" x14ac:dyDescent="0.25">
      <c r="E21" s="2"/>
      <c r="F21" s="2"/>
    </row>
  </sheetData>
  <mergeCells count="16">
    <mergeCell ref="W1:X1"/>
    <mergeCell ref="Y1:Z1"/>
    <mergeCell ref="S1:T1"/>
    <mergeCell ref="A1:A2"/>
    <mergeCell ref="U1:V1"/>
    <mergeCell ref="B1:B2"/>
    <mergeCell ref="E1:E2"/>
    <mergeCell ref="D1:D2"/>
    <mergeCell ref="C1:C2"/>
    <mergeCell ref="M1:N1"/>
    <mergeCell ref="O1:P1"/>
    <mergeCell ref="Q1:R1"/>
    <mergeCell ref="H1:H2"/>
    <mergeCell ref="F1:G1"/>
    <mergeCell ref="I1:J1"/>
    <mergeCell ref="K1:L1"/>
  </mergeCells>
  <conditionalFormatting sqref="W3:Z15">
    <cfRule type="cellIs" dxfId="7" priority="2" operator="equal">
      <formula>"PASS"</formula>
    </cfRule>
    <cfRule type="cellIs" dxfId="6" priority="1" operator="equal">
      <formula>"FAIL"</formula>
    </cfRule>
  </conditionalFormatting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WLAN SISO ANT1 </vt:lpstr>
      <vt:lpstr>WLAN SISO ANT2</vt:lpstr>
      <vt:lpstr>WLAN MIMO</vt:lpstr>
    </vt:vector>
  </TitlesOfParts>
  <Company>Apple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Carr</dc:creator>
  <cp:lastModifiedBy>SAR</cp:lastModifiedBy>
  <dcterms:created xsi:type="dcterms:W3CDTF">2015-05-07T15:54:55Z</dcterms:created>
  <dcterms:modified xsi:type="dcterms:W3CDTF">2021-02-09T15:13:44Z</dcterms:modified>
</cp:coreProperties>
</file>